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MyS\Dropbox\INJALRESO\ABRIR ESTA CARPETA\2019\"/>
    </mc:Choice>
  </mc:AlternateContent>
  <bookViews>
    <workbookView xWindow="0" yWindow="0" windowWidth="28800" windowHeight="11535" activeTab="4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5" l="1"/>
  <c r="F15" i="5"/>
  <c r="G15" i="5" s="1"/>
  <c r="F16" i="5"/>
  <c r="F17" i="5"/>
  <c r="G17" i="5" s="1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G101" i="5" s="1"/>
  <c r="F102" i="5"/>
  <c r="F10" i="5"/>
  <c r="G10" i="5" s="1"/>
  <c r="F12" i="5"/>
  <c r="E117" i="5"/>
  <c r="F114" i="5"/>
  <c r="G114" i="5" s="1"/>
  <c r="G113" i="5"/>
  <c r="G112" i="5"/>
  <c r="G111" i="5"/>
  <c r="G110" i="5"/>
  <c r="G109" i="5"/>
  <c r="G108" i="5"/>
  <c r="G107" i="5"/>
  <c r="G106" i="5"/>
  <c r="G105" i="5"/>
  <c r="G104" i="5"/>
  <c r="G103" i="5"/>
  <c r="G102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6" i="5"/>
  <c r="G14" i="5"/>
  <c r="F13" i="5"/>
  <c r="G13" i="5" s="1"/>
  <c r="G12" i="5"/>
  <c r="G11" i="5"/>
  <c r="F100" i="4"/>
  <c r="F99" i="4"/>
  <c r="F98" i="4"/>
  <c r="F96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F95" i="4"/>
  <c r="F92" i="4"/>
  <c r="F88" i="4"/>
  <c r="G88" i="4"/>
  <c r="G89" i="4"/>
  <c r="G90" i="4"/>
  <c r="G91" i="4"/>
  <c r="G92" i="4"/>
  <c r="G93" i="4"/>
  <c r="G94" i="4"/>
  <c r="G95" i="4"/>
  <c r="F84" i="4"/>
  <c r="G84" i="4"/>
  <c r="G85" i="4"/>
  <c r="G86" i="4"/>
  <c r="G87" i="4"/>
  <c r="F83" i="4"/>
  <c r="G83" i="4"/>
  <c r="G82" i="4"/>
  <c r="G80" i="4"/>
  <c r="G81" i="4"/>
  <c r="F79" i="4"/>
  <c r="G79" i="4"/>
  <c r="F76" i="4"/>
  <c r="G72" i="4"/>
  <c r="G73" i="4"/>
  <c r="G74" i="4"/>
  <c r="G75" i="4"/>
  <c r="G76" i="4"/>
  <c r="G77" i="4"/>
  <c r="G78" i="4"/>
  <c r="F71" i="4"/>
  <c r="G71" i="4" s="1"/>
  <c r="G70" i="4"/>
  <c r="G69" i="4"/>
  <c r="F68" i="4"/>
  <c r="G68" i="4" s="1"/>
  <c r="F67" i="4"/>
  <c r="G67" i="4" s="1"/>
  <c r="F66" i="4"/>
  <c r="G66" i="4" s="1"/>
  <c r="F63" i="4"/>
  <c r="G63" i="4" s="1"/>
  <c r="F64" i="4"/>
  <c r="G64" i="4" s="1"/>
  <c r="F65" i="4"/>
  <c r="G65" i="4" s="1"/>
  <c r="F62" i="4"/>
  <c r="F61" i="4"/>
  <c r="F60" i="4"/>
  <c r="F59" i="4"/>
  <c r="F58" i="4"/>
  <c r="G58" i="4" s="1"/>
  <c r="F57" i="4"/>
  <c r="F56" i="4"/>
  <c r="F55" i="4"/>
  <c r="F54" i="4"/>
  <c r="G54" i="4" s="1"/>
  <c r="F53" i="4"/>
  <c r="F52" i="4"/>
  <c r="F51" i="4"/>
  <c r="F50" i="4"/>
  <c r="F49" i="4"/>
  <c r="F48" i="4"/>
  <c r="F47" i="4"/>
  <c r="F46" i="4"/>
  <c r="F45" i="4"/>
  <c r="F42" i="4"/>
  <c r="F43" i="4"/>
  <c r="F41" i="4"/>
  <c r="F36" i="4"/>
  <c r="F28" i="4"/>
  <c r="F26" i="4"/>
  <c r="F24" i="4"/>
  <c r="F23" i="4"/>
  <c r="F22" i="4"/>
  <c r="F21" i="4"/>
  <c r="F16" i="4"/>
  <c r="F15" i="4"/>
  <c r="E117" i="4"/>
  <c r="G114" i="4"/>
  <c r="F114" i="4"/>
  <c r="G113" i="4"/>
  <c r="G62" i="4"/>
  <c r="G61" i="4"/>
  <c r="G60" i="4"/>
  <c r="G59" i="4"/>
  <c r="G57" i="4"/>
  <c r="G56" i="4"/>
  <c r="G55" i="4"/>
  <c r="G53" i="4"/>
  <c r="G52" i="4"/>
  <c r="G51" i="4"/>
  <c r="G50" i="4"/>
  <c r="G49" i="4"/>
  <c r="G48" i="4"/>
  <c r="G47" i="4"/>
  <c r="G46" i="4"/>
  <c r="G45" i="4"/>
  <c r="F44" i="4"/>
  <c r="G44" i="4" s="1"/>
  <c r="G43" i="4"/>
  <c r="G42" i="4"/>
  <c r="G41" i="4"/>
  <c r="F40" i="4"/>
  <c r="G40" i="4" s="1"/>
  <c r="F39" i="4"/>
  <c r="G39" i="4" s="1"/>
  <c r="F38" i="4"/>
  <c r="G38" i="4" s="1"/>
  <c r="F37" i="4"/>
  <c r="G37" i="4" s="1"/>
  <c r="G36" i="4"/>
  <c r="G35" i="4"/>
  <c r="G34" i="4"/>
  <c r="G33" i="4"/>
  <c r="G32" i="4"/>
  <c r="F31" i="4"/>
  <c r="G31" i="4" s="1"/>
  <c r="G30" i="4"/>
  <c r="G29" i="4"/>
  <c r="G28" i="4"/>
  <c r="F27" i="4"/>
  <c r="G27" i="4" s="1"/>
  <c r="G26" i="4"/>
  <c r="G25" i="4"/>
  <c r="G24" i="4"/>
  <c r="G23" i="4"/>
  <c r="G22" i="4"/>
  <c r="G21" i="4"/>
  <c r="F20" i="4"/>
  <c r="G20" i="4" s="1"/>
  <c r="G19" i="4"/>
  <c r="F18" i="4"/>
  <c r="G18" i="4" s="1"/>
  <c r="G17" i="4"/>
  <c r="G16" i="4"/>
  <c r="G15" i="4"/>
  <c r="F14" i="4"/>
  <c r="G14" i="4" s="1"/>
  <c r="F13" i="4"/>
  <c r="G13" i="4" s="1"/>
  <c r="G12" i="4"/>
  <c r="G11" i="4"/>
  <c r="G10" i="4"/>
  <c r="F9" i="4"/>
  <c r="G9" i="4" s="1"/>
  <c r="F117" i="5" l="1"/>
  <c r="G9" i="5"/>
  <c r="G117" i="5" s="1"/>
  <c r="G117" i="4"/>
  <c r="F117" i="4"/>
  <c r="F19" i="3" l="1"/>
  <c r="F18" i="3"/>
  <c r="F17" i="3"/>
  <c r="F14" i="3"/>
  <c r="F13" i="3"/>
  <c r="F12" i="3"/>
  <c r="F11" i="3"/>
  <c r="F10" i="3"/>
  <c r="F20" i="3"/>
  <c r="G20" i="3" s="1"/>
  <c r="G21" i="3"/>
  <c r="G22" i="3"/>
  <c r="G23" i="3"/>
  <c r="G10" i="3"/>
  <c r="G11" i="3"/>
  <c r="G12" i="3"/>
  <c r="G13" i="3"/>
  <c r="G14" i="3"/>
  <c r="G15" i="3"/>
  <c r="G16" i="3"/>
  <c r="G17" i="3"/>
  <c r="G18" i="3"/>
  <c r="G19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41" i="3"/>
  <c r="G66" i="3"/>
  <c r="E70" i="3"/>
  <c r="G67" i="3"/>
  <c r="F67" i="3"/>
  <c r="F64" i="3"/>
  <c r="F63" i="3"/>
  <c r="F44" i="3"/>
  <c r="G44" i="3" s="1"/>
  <c r="G43" i="3"/>
  <c r="G42" i="3"/>
  <c r="F40" i="3"/>
  <c r="G40" i="3" s="1"/>
  <c r="F39" i="3"/>
  <c r="G39" i="3" s="1"/>
  <c r="F38" i="3"/>
  <c r="G38" i="3" s="1"/>
  <c r="F37" i="3"/>
  <c r="G37" i="3" s="1"/>
  <c r="G36" i="3"/>
  <c r="G35" i="3"/>
  <c r="G34" i="3"/>
  <c r="F33" i="3"/>
  <c r="G33" i="3" s="1"/>
  <c r="G32" i="3"/>
  <c r="F31" i="3"/>
  <c r="G31" i="3" s="1"/>
  <c r="F30" i="3"/>
  <c r="G30" i="3" s="1"/>
  <c r="F29" i="3"/>
  <c r="G29" i="3" s="1"/>
  <c r="G28" i="3"/>
  <c r="F27" i="3"/>
  <c r="G27" i="3" s="1"/>
  <c r="G26" i="3"/>
  <c r="G25" i="3"/>
  <c r="G24" i="3"/>
  <c r="F9" i="3"/>
  <c r="F70" i="3" l="1"/>
  <c r="G9" i="3"/>
  <c r="G70" i="3" s="1"/>
  <c r="G32" i="2"/>
  <c r="G27" i="2"/>
  <c r="G28" i="2"/>
  <c r="G29" i="2"/>
  <c r="G30" i="2"/>
  <c r="G31" i="2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10" i="2"/>
  <c r="G10" i="2" s="1"/>
  <c r="F11" i="2"/>
  <c r="G11" i="2" s="1"/>
  <c r="F27" i="2"/>
  <c r="F28" i="2"/>
  <c r="F29" i="2"/>
  <c r="F30" i="2"/>
  <c r="F31" i="2"/>
  <c r="F32" i="2"/>
  <c r="E38" i="2"/>
  <c r="F35" i="2"/>
  <c r="G35" i="2" s="1"/>
  <c r="F9" i="2"/>
  <c r="F38" i="2" l="1"/>
  <c r="G9" i="2"/>
  <c r="G38" i="2" s="1"/>
  <c r="F31" i="1"/>
  <c r="F30" i="1"/>
  <c r="G30" i="1" s="1"/>
  <c r="G29" i="1"/>
  <c r="F28" i="1"/>
  <c r="G28" i="1" s="1"/>
  <c r="F27" i="1"/>
  <c r="G27" i="1" s="1"/>
  <c r="G26" i="1"/>
  <c r="F25" i="1"/>
  <c r="G25" i="1" s="1"/>
  <c r="G24" i="1"/>
  <c r="F23" i="1"/>
  <c r="G23" i="1"/>
  <c r="F22" i="1"/>
  <c r="G22" i="1"/>
  <c r="F21" i="1"/>
  <c r="G21" i="1"/>
  <c r="F20" i="1"/>
  <c r="G20" i="1"/>
  <c r="G19" i="1"/>
  <c r="F18" i="1"/>
  <c r="G18" i="1" s="1"/>
  <c r="F17" i="1"/>
  <c r="G17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G16" i="1"/>
  <c r="G32" i="1"/>
  <c r="F32" i="1"/>
  <c r="G9" i="1"/>
  <c r="F9" i="1"/>
  <c r="G35" i="1"/>
  <c r="F35" i="1"/>
  <c r="E38" i="1"/>
  <c r="G38" i="1" l="1"/>
  <c r="F38" i="1"/>
</calcChain>
</file>

<file path=xl/sharedStrings.xml><?xml version="1.0" encoding="utf-8"?>
<sst xmlns="http://schemas.openxmlformats.org/spreadsheetml/2006/main" count="826" uniqueCount="261">
  <si>
    <t>INDUSTRIA JALISCIENSE DE REHABILITACIÓN SOCIAL</t>
  </si>
  <si>
    <t>FECHA</t>
  </si>
  <si>
    <t>PROVEEDOR</t>
  </si>
  <si>
    <t>RFC</t>
  </si>
  <si>
    <t>CONCEPTO</t>
  </si>
  <si>
    <t>IMPORTE</t>
  </si>
  <si>
    <t>IVA</t>
  </si>
  <si>
    <t>TOTAL</t>
  </si>
  <si>
    <t>BANCO</t>
  </si>
  <si>
    <t>CHEQUE</t>
  </si>
  <si>
    <t>HSBC 7412</t>
  </si>
  <si>
    <t>TME840315-KT6</t>
  </si>
  <si>
    <t>Banca Mifel 1557</t>
  </si>
  <si>
    <t>Transferencia</t>
  </si>
  <si>
    <t>Ma Natividad Perez Fletes</t>
  </si>
  <si>
    <t>Ruben González Cruz</t>
  </si>
  <si>
    <t>GOCR930920AF6</t>
  </si>
  <si>
    <t>Pago de materialles para carpinteria</t>
  </si>
  <si>
    <t>Avios para el Fabricante de Ropa, S.A. de C.V.</t>
  </si>
  <si>
    <t>AFR11117-I46</t>
  </si>
  <si>
    <t>Compra de avios para confección de ropa</t>
  </si>
  <si>
    <t>Judith Rubio Velez</t>
  </si>
  <si>
    <t>RUVJ940924DW8</t>
  </si>
  <si>
    <t>Hilo # 8 omega</t>
  </si>
  <si>
    <t>Ferreteria Guadalajara, S.A. de C.V.</t>
  </si>
  <si>
    <t>FGU8403204T2</t>
  </si>
  <si>
    <t>Compra de broche para la elaboración de bolsa de plastico</t>
  </si>
  <si>
    <t>El Surtidor del Tapicero, S.A. de C.V.</t>
  </si>
  <si>
    <t>STA811216GR5</t>
  </si>
  <si>
    <t>Compra de material para tapiceria</t>
  </si>
  <si>
    <t>Papelería M.V., S.A. de C.V.</t>
  </si>
  <si>
    <t>PMV900313JS9</t>
  </si>
  <si>
    <t>Compra de agenda, llavero identificador y portablock</t>
  </si>
  <si>
    <t>Jose Francisco Jauregui Ortega</t>
  </si>
  <si>
    <t>JAOF830430U2A</t>
  </si>
  <si>
    <t>Compra de piel para vestimenta</t>
  </si>
  <si>
    <t>Compra de resistol 850</t>
  </si>
  <si>
    <t>Patronato de las Fiestas de Octubre de Z.M.G.</t>
  </si>
  <si>
    <t>PFO890622576</t>
  </si>
  <si>
    <t>Pago de gafete Fiestas de Octubre</t>
  </si>
  <si>
    <t>Hilos y Estambres Santa Teresita, S.A. de C.V.</t>
  </si>
  <si>
    <t>HES130208U77</t>
  </si>
  <si>
    <t>Pago de hilo cola de rata de 1.5mm</t>
  </si>
  <si>
    <t>Grupo Ferreteria Calzada, S.A. de C.V.</t>
  </si>
  <si>
    <t>GFC080612KG3</t>
  </si>
  <si>
    <t>Compra de cerradura IFL7725IPGS</t>
  </si>
  <si>
    <t>Mercadotecnia proactiva</t>
  </si>
  <si>
    <t>Impresión de tarjetas de presentación</t>
  </si>
  <si>
    <t>Telefonos de Mexico, S.A.B. de C.V.</t>
  </si>
  <si>
    <t>Pago de recibo telefonico 3151.83.17</t>
  </si>
  <si>
    <t>Pago de recibo telefonico 3151.80.79</t>
  </si>
  <si>
    <t>Tiendas Soriana, S.A. de C.V.</t>
  </si>
  <si>
    <t>TSO991022PB6</t>
  </si>
  <si>
    <t>Pago de electrodomesticos para posada</t>
  </si>
  <si>
    <t>Pago de limpiadores</t>
  </si>
  <si>
    <t>Compra de café, desechables, galleta, vaso termico</t>
  </si>
  <si>
    <t>Carnes Selectas el Cien, S.A. de C.V.</t>
  </si>
  <si>
    <t>CSC941206CB9</t>
  </si>
  <si>
    <t>Compra de carne para posada ppl</t>
  </si>
  <si>
    <t>Karla Yazmin Briseño Richart</t>
  </si>
  <si>
    <t>BIRK9203048D8</t>
  </si>
  <si>
    <t>Reparación de motores de maquina de coser (7)</t>
  </si>
  <si>
    <t>Elsa Griselda Barragan Magaña</t>
  </si>
  <si>
    <t>BAML700805J89</t>
  </si>
  <si>
    <t>Compra de madera para la elaboración de escritorios en oficinas Generales</t>
  </si>
  <si>
    <t>Comisión Federal de Electricidad</t>
  </si>
  <si>
    <t>CSS160330CP7</t>
  </si>
  <si>
    <t>Pago de contrato por servicio de Electricidad</t>
  </si>
  <si>
    <t>Aportación para la ejecución de obras a cargo de CFE</t>
  </si>
  <si>
    <t>Finiquito de alimentos para ppl</t>
  </si>
  <si>
    <t>PEFN590808V35</t>
  </si>
  <si>
    <t>BAME700805J89</t>
  </si>
  <si>
    <t>Compra de madera</t>
  </si>
  <si>
    <t>Ignacio Castañeda Cruz</t>
  </si>
  <si>
    <t>CACI680802733</t>
  </si>
  <si>
    <t>Mantenimiento camioneta F-150</t>
  </si>
  <si>
    <t>Compañía de Maderas Peña y Ramírez, S.A. de C.V.</t>
  </si>
  <si>
    <t>MPR021209GRA</t>
  </si>
  <si>
    <t>Compra de madera para penal Ciudad Guzman</t>
  </si>
  <si>
    <t xml:space="preserve">Compra de material </t>
  </si>
  <si>
    <t>Ruben Gonzalez Cruz</t>
  </si>
  <si>
    <t xml:space="preserve">Compra de material para el taller de carpinteria </t>
  </si>
  <si>
    <t>Simbolos Corporativos, S.A. de C.V.</t>
  </si>
  <si>
    <t>SCO8902156B9</t>
  </si>
  <si>
    <t>Compra de calendarios 2019</t>
  </si>
  <si>
    <t>Huito Tennence, S.A. de C.V.</t>
  </si>
  <si>
    <t>HTE170407HK1</t>
  </si>
  <si>
    <t>Compra de hilo poliester</t>
  </si>
  <si>
    <t>Erubox, S.A. de C.V.</t>
  </si>
  <si>
    <t>ERU160622HR0</t>
  </si>
  <si>
    <t>Compra de plastico toquilla colores</t>
  </si>
  <si>
    <t>Compra de piel de vestimenta color rojo, negro, chocolate</t>
  </si>
  <si>
    <t>Alcobendas, S.A. de C.V.</t>
  </si>
  <si>
    <t>ALC1805212Z8</t>
  </si>
  <si>
    <t>Compra de tela organza tipo cristal</t>
  </si>
  <si>
    <t>Grupo Vedogas, S.A. de C.V.</t>
  </si>
  <si>
    <t>GVE0609194RA</t>
  </si>
  <si>
    <t>Compra de vales de gasolina</t>
  </si>
  <si>
    <t>Iris Daniela Torres Navarrete</t>
  </si>
  <si>
    <t>TONI731108BI7</t>
  </si>
  <si>
    <t>Compra de refacciones e insumos para maquinas de costura</t>
  </si>
  <si>
    <t>Reparación de motores de maquinas de coser y cambio de baleros (1)</t>
  </si>
  <si>
    <t>Crescencio Muñoz Gallardo</t>
  </si>
  <si>
    <t>MUGC4509146WA</t>
  </si>
  <si>
    <t>Compra de madera para la elaboración de burros para planchar</t>
  </si>
  <si>
    <t>Simba Express, S.A. de C.V.</t>
  </si>
  <si>
    <t>SEX070626D19</t>
  </si>
  <si>
    <t>Compra de combustible</t>
  </si>
  <si>
    <t>Nota de remisión</t>
  </si>
  <si>
    <t>Agua embotellada</t>
  </si>
  <si>
    <t>Vale de caja</t>
  </si>
  <si>
    <t>Pago por recolección de basura</t>
  </si>
  <si>
    <t>Pago por limpieza de oficina</t>
  </si>
  <si>
    <t>Vales Fusion, S.A. de C.V.</t>
  </si>
  <si>
    <t>VFU131129 2W3</t>
  </si>
  <si>
    <t>Pago de limpieza de oficina</t>
  </si>
  <si>
    <t>Nota de venta</t>
  </si>
  <si>
    <t>Engargolado</t>
  </si>
  <si>
    <t>Paseo Bohemio, S.A. de C.V.</t>
  </si>
  <si>
    <t>PB00070326357</t>
  </si>
  <si>
    <t xml:space="preserve">Impresión </t>
  </si>
  <si>
    <t>Material de papeleria</t>
  </si>
  <si>
    <t>Combustibles Minotauro, S.A. de C.V.</t>
  </si>
  <si>
    <t>CMI010821GP4</t>
  </si>
  <si>
    <t>Ivone Cortes Medina</t>
  </si>
  <si>
    <t>COMI720322GA6</t>
  </si>
  <si>
    <t>Compra de puntas de broca</t>
  </si>
  <si>
    <t>Nueva Wal Mart de Mexico, S. de R.L. de C.V.</t>
  </si>
  <si>
    <t>NWM9709244W4</t>
  </si>
  <si>
    <t>Compra de material para limpieza de oficinas</t>
  </si>
  <si>
    <t>Recubrimientos Especializados Jalasi, S.A. de C.V.</t>
  </si>
  <si>
    <t>REJ090721572</t>
  </si>
  <si>
    <t>Compra de material de pintura</t>
  </si>
  <si>
    <t>Duplicado de llaves</t>
  </si>
  <si>
    <t>Proveedor Carpintero, S.A. de C.V.</t>
  </si>
  <si>
    <t>PCA020712810</t>
  </si>
  <si>
    <t>Compra de herramienta menor para carpintero</t>
  </si>
  <si>
    <t>Compra de insumos de cocina</t>
  </si>
  <si>
    <t>Juan Jose Huerta Olivares</t>
  </si>
  <si>
    <t>Compra de aerosol plata</t>
  </si>
  <si>
    <t>Pago de recolección de basura y limpieza de oficina</t>
  </si>
  <si>
    <t>Compra de productos de limpieza</t>
  </si>
  <si>
    <t>Compra de elastico de 8mm negro</t>
  </si>
  <si>
    <t>Compra de material para calzado</t>
  </si>
  <si>
    <t>Servicio de Paqueteria y Envios Flecha Amarilla, S.A. de C.V.</t>
  </si>
  <si>
    <t>SPE040130LH3</t>
  </si>
  <si>
    <t>Envio de paqueteria</t>
  </si>
  <si>
    <t>Telefonos de México, S.A.B de C.V.</t>
  </si>
  <si>
    <t>TME 840315 KT6</t>
  </si>
  <si>
    <t>Pago recibo telefonico 3658.4057</t>
  </si>
  <si>
    <t>Estacionamiento Richards</t>
  </si>
  <si>
    <t>Recibo estacionamiento Javier  Mina</t>
  </si>
  <si>
    <t>Luis Roberto Navarro Velasco</t>
  </si>
  <si>
    <t>NAVL7601272P5</t>
  </si>
  <si>
    <t>Reloj checador de huella digital ZXLX50(BR63184360238)</t>
  </si>
  <si>
    <t>Juan Gregorio Jiménez Trujillo</t>
  </si>
  <si>
    <t>JITJ 700526 NB9</t>
  </si>
  <si>
    <t>Compra de bateria para nissan sentra</t>
  </si>
  <si>
    <t>Compra de material de limpieza</t>
  </si>
  <si>
    <t>Nota de Remisión</t>
  </si>
  <si>
    <t>Compra de comida para pasarela</t>
  </si>
  <si>
    <t>Compra de bolsa de sellos para sobre</t>
  </si>
  <si>
    <t>Estacionamiento MAX</t>
  </si>
  <si>
    <t>Pago de boleto para estacionamiento</t>
  </si>
  <si>
    <t>Farmacia Guadalajara, S.A. de C.V.</t>
  </si>
  <si>
    <t>FGU830930PD3</t>
  </si>
  <si>
    <t>Grupo Parisina, S.A. de C.V.</t>
  </si>
  <si>
    <t>GPA930101-Q17</t>
  </si>
  <si>
    <t>Compra de material para decoración de muebleria</t>
  </si>
  <si>
    <t>Agustin Mancilla Vázquez</t>
  </si>
  <si>
    <t>Roberto Mendoza Pérez</t>
  </si>
  <si>
    <t>MEPR 710506 HK7</t>
  </si>
  <si>
    <t>Compra de material para taller de bolsa (clavos)</t>
  </si>
  <si>
    <t xml:space="preserve">Pago de limpieza de oficinas en Av. Niños Heroes </t>
  </si>
  <si>
    <t>Ruvalcaba Fantasias y Novedades, S.A. de C.V.</t>
  </si>
  <si>
    <t>RFN 871023 P48</t>
  </si>
  <si>
    <t>Compra de pintura para la decoración de la ludoteca</t>
  </si>
  <si>
    <t>Compra de bolsa de basura, escoba y guantes</t>
  </si>
  <si>
    <t>Fantasias Miguel, S.A. de C.V.</t>
  </si>
  <si>
    <t>FMI650208CG9</t>
  </si>
  <si>
    <t>Compra de marcos para decoración de muebleria</t>
  </si>
  <si>
    <t>Geraldina Real Navarro</t>
  </si>
  <si>
    <t>RENG730606J81</t>
  </si>
  <si>
    <t xml:space="preserve">Renta de mobiliario </t>
  </si>
  <si>
    <t>Mega Servicio Gringas, S.A. de C.V.</t>
  </si>
  <si>
    <t>MSG100310PK1</t>
  </si>
  <si>
    <t>Recibo</t>
  </si>
  <si>
    <t>Pago de trabajos de carpinteria</t>
  </si>
  <si>
    <t>Pago de servicio de recolección de basura</t>
  </si>
  <si>
    <t>Pago de combustible</t>
  </si>
  <si>
    <t>Compra de garrafones de agua</t>
  </si>
  <si>
    <t>María Isabel Esquivel Rios</t>
  </si>
  <si>
    <t>Compra de flores para decoración de muebleria</t>
  </si>
  <si>
    <t>Nueva Wal Mart de México, S. de R.L. de C.V.</t>
  </si>
  <si>
    <t>Flores Artificiales Obregon</t>
  </si>
  <si>
    <t>Tesoreria Municipal</t>
  </si>
  <si>
    <t>Licencia de muebleria</t>
  </si>
  <si>
    <t>PCA 020712 810</t>
  </si>
  <si>
    <t>Compra de herramienta de carpinteria</t>
  </si>
  <si>
    <t>Fosar Iluminación, S.A. de C.V.</t>
  </si>
  <si>
    <t>FIL870928PM4</t>
  </si>
  <si>
    <t>Compra de material electrico</t>
  </si>
  <si>
    <t>Compra de madera para taller de carpinteria en Cd. Guzman</t>
  </si>
  <si>
    <t>Compra de motor monofasico</t>
  </si>
  <si>
    <t>Compra de mandril para chumacera</t>
  </si>
  <si>
    <t>Ferreteria Bulnes</t>
  </si>
  <si>
    <t>Compra de clavos</t>
  </si>
  <si>
    <t>Soluciones en linea, S.A. de C.V.</t>
  </si>
  <si>
    <t>SLI970828ID4</t>
  </si>
  <si>
    <t>Compra de teclado</t>
  </si>
  <si>
    <t>Envasadoras de Aguas en México, S. de R.L. de C.V.</t>
  </si>
  <si>
    <t>EAM001231D51</t>
  </si>
  <si>
    <t>Compra de comida para inauguración de muebleria</t>
  </si>
  <si>
    <t>Plasticos Pola, S.A. de C.V.</t>
  </si>
  <si>
    <t>PPO830624QU9</t>
  </si>
  <si>
    <t>Compra de tapices para muebleria</t>
  </si>
  <si>
    <t>Compra de desechables</t>
  </si>
  <si>
    <t>Compra de acido muriatico</t>
  </si>
  <si>
    <t>Aida Araceli Velasco Vazquez</t>
  </si>
  <si>
    <t>VEVA6905069F3</t>
  </si>
  <si>
    <t>Compra de liquido limpiavidrios</t>
  </si>
  <si>
    <t>Telefonos de México, S.A.B. de C.V.</t>
  </si>
  <si>
    <t>TME840315 KT6</t>
  </si>
  <si>
    <t>Pago de recibo telefonico 3658.40.57</t>
  </si>
  <si>
    <t>Compra de clavo para carpintero</t>
  </si>
  <si>
    <t>Estacionamiento Freiba, S.A. de C.V.</t>
  </si>
  <si>
    <t>EFR881111EN1</t>
  </si>
  <si>
    <t>Pago de estacionamiento</t>
  </si>
  <si>
    <t>Autozone de México, S. de R.L. de C.V.</t>
  </si>
  <si>
    <t>AME970109GW0</t>
  </si>
  <si>
    <t>Compra de anticongelante y limpiavidrios para auto</t>
  </si>
  <si>
    <t>Pago por recoleccion de basura</t>
  </si>
  <si>
    <t>Luis Alfonso Barba Carmona</t>
  </si>
  <si>
    <t>BACL611002ML2</t>
  </si>
  <si>
    <t>Compra de manuales en couche</t>
  </si>
  <si>
    <t>Productos Rivial, S.A.d e C.V.</t>
  </si>
  <si>
    <t>PRI801112S59</t>
  </si>
  <si>
    <t>Carnes Selectas El Cien, S.A. de C.V.</t>
  </si>
  <si>
    <t>Compra de carne</t>
  </si>
  <si>
    <t>Todo para Aire, S.A. de C.V.</t>
  </si>
  <si>
    <t>Compra de manguera</t>
  </si>
  <si>
    <t>Estación de Servicio Principal, S.A. de C.V.</t>
  </si>
  <si>
    <t xml:space="preserve">Compra de bolsas de celofan, papel picado </t>
  </si>
  <si>
    <t>Compra de accesorios para bolsa</t>
  </si>
  <si>
    <t>Comercializadora Pochavan, S.A. de C.V.</t>
  </si>
  <si>
    <t>CPO0508123R4</t>
  </si>
  <si>
    <t>Compra de tela poliester 600</t>
  </si>
  <si>
    <t>Dipol, S.A. de C.V.</t>
  </si>
  <si>
    <t>Compra de piola#8</t>
  </si>
  <si>
    <t>J. Jesus Mercado Alvarez</t>
  </si>
  <si>
    <t>MEAJ7101067G5</t>
  </si>
  <si>
    <t>Compra de piel de vestimenta</t>
  </si>
  <si>
    <t>DVI800513KD1</t>
  </si>
  <si>
    <t>Jesus Humberto Flores Bulnes</t>
  </si>
  <si>
    <t>FOBJ390325NP4</t>
  </si>
  <si>
    <t>Compra de pijas</t>
  </si>
  <si>
    <t>Compra de manguera neutralacid</t>
  </si>
  <si>
    <t>Compra de herramientas</t>
  </si>
  <si>
    <t>Home Depot Mexico, S. de R.L. de C.V.</t>
  </si>
  <si>
    <t>hdm001017as1</t>
  </si>
  <si>
    <t>Compra de enfriador, extension de uso rudo y clavija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</si>
</sst>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Alignment="1"/>
    <xf numFmtId="44" fontId="4" fillId="0" borderId="0" xfId="1" applyFont="1" applyAlignment="1"/>
    <xf numFmtId="0" fontId="0" fillId="0" borderId="0" xfId="0" applyFont="1"/>
    <xf numFmtId="0" fontId="0" fillId="0" borderId="0" xfId="0" applyFont="1" applyAlignment="1"/>
    <xf numFmtId="44" fontId="0" fillId="0" borderId="0" xfId="1" applyFont="1" applyAlignment="1"/>
    <xf numFmtId="44" fontId="0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4" fontId="2" fillId="2" borderId="2" xfId="1" applyFont="1" applyFill="1" applyBorder="1" applyAlignment="1">
      <alignment horizontal="center"/>
    </xf>
    <xf numFmtId="44" fontId="2" fillId="2" borderId="3" xfId="1" applyFont="1" applyFill="1" applyBorder="1" applyAlignment="1">
      <alignment horizontal="center"/>
    </xf>
    <xf numFmtId="14" fontId="0" fillId="0" borderId="4" xfId="0" applyNumberFormat="1" applyBorder="1" applyAlignment="1">
      <alignment wrapText="1"/>
    </xf>
    <xf numFmtId="0" fontId="0" fillId="0" borderId="5" xfId="0" applyBorder="1" applyAlignment="1">
      <alignment wrapText="1"/>
    </xf>
    <xf numFmtId="44" fontId="0" fillId="0" borderId="6" xfId="1" applyFont="1" applyBorder="1" applyAlignment="1">
      <alignment vertical="center" wrapText="1"/>
    </xf>
    <xf numFmtId="44" fontId="0" fillId="0" borderId="5" xfId="1" applyFont="1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14" fontId="0" fillId="0" borderId="8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11" xfId="0" applyNumberFormat="1" applyBorder="1" applyAlignment="1">
      <alignment vertical="center" wrapText="1"/>
    </xf>
    <xf numFmtId="44" fontId="0" fillId="3" borderId="6" xfId="1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44" fontId="0" fillId="0" borderId="9" xfId="1" applyFont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14" fontId="0" fillId="0" borderId="13" xfId="0" applyNumberForma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44" fontId="0" fillId="0" borderId="14" xfId="1" applyFont="1" applyBorder="1" applyAlignment="1">
      <alignment vertical="center" wrapText="1"/>
    </xf>
    <xf numFmtId="44" fontId="3" fillId="3" borderId="9" xfId="1" applyFont="1" applyFill="1" applyBorder="1" applyAlignment="1">
      <alignment vertical="center" wrapText="1"/>
    </xf>
    <xf numFmtId="14" fontId="0" fillId="0" borderId="15" xfId="0" applyNumberFormat="1" applyBorder="1" applyAlignment="1">
      <alignment wrapText="1"/>
    </xf>
    <xf numFmtId="0" fontId="0" fillId="0" borderId="16" xfId="0" applyBorder="1" applyAlignment="1">
      <alignment wrapText="1"/>
    </xf>
    <xf numFmtId="44" fontId="0" fillId="0" borderId="16" xfId="1" applyFont="1" applyBorder="1" applyAlignment="1">
      <alignment wrapText="1"/>
    </xf>
    <xf numFmtId="44" fontId="3" fillId="3" borderId="16" xfId="1" applyFont="1" applyFill="1" applyBorder="1" applyAlignment="1">
      <alignment vertical="center" wrapText="1"/>
    </xf>
    <xf numFmtId="0" fontId="7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44" fontId="0" fillId="0" borderId="18" xfId="1" applyFont="1" applyBorder="1"/>
    <xf numFmtId="14" fontId="0" fillId="0" borderId="0" xfId="0" applyNumberFormat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44" fontId="7" fillId="0" borderId="6" xfId="1" applyFont="1" applyBorder="1" applyAlignment="1">
      <alignment vertical="center" wrapText="1"/>
    </xf>
    <xf numFmtId="44" fontId="3" fillId="0" borderId="6" xfId="1" applyFont="1" applyBorder="1" applyAlignment="1">
      <alignment vertical="center" wrapText="1"/>
    </xf>
    <xf numFmtId="44" fontId="3" fillId="0" borderId="9" xfId="1" applyFont="1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4" fontId="0" fillId="0" borderId="14" xfId="0" applyNumberForma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44" fontId="0" fillId="3" borderId="9" xfId="1" applyFont="1" applyFill="1" applyBorder="1" applyAlignment="1">
      <alignment vertical="center" wrapText="1"/>
    </xf>
    <xf numFmtId="44" fontId="0" fillId="3" borderId="14" xfId="1" applyFont="1" applyFill="1" applyBorder="1" applyAlignment="1">
      <alignment vertical="center" wrapText="1"/>
    </xf>
    <xf numFmtId="14" fontId="0" fillId="0" borderId="9" xfId="0" applyNumberFormat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1</xdr:col>
      <xdr:colOff>1800225</xdr:colOff>
      <xdr:row>4</xdr:row>
      <xdr:rowOff>199390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1</xdr:col>
      <xdr:colOff>1800225</xdr:colOff>
      <xdr:row>4</xdr:row>
      <xdr:rowOff>199390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1</xdr:col>
      <xdr:colOff>1800225</xdr:colOff>
      <xdr:row>4</xdr:row>
      <xdr:rowOff>199390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1</xdr:col>
      <xdr:colOff>1800225</xdr:colOff>
      <xdr:row>4</xdr:row>
      <xdr:rowOff>199390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1</xdr:col>
      <xdr:colOff>1800225</xdr:colOff>
      <xdr:row>4</xdr:row>
      <xdr:rowOff>199390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7" workbookViewId="0">
      <selection activeCell="K23" sqref="K23"/>
    </sheetView>
  </sheetViews>
  <sheetFormatPr baseColWidth="10" defaultRowHeight="15" x14ac:dyDescent="0.25"/>
  <cols>
    <col min="2" max="2" width="32.7109375" customWidth="1"/>
    <col min="3" max="3" width="16.5703125" customWidth="1"/>
    <col min="4" max="4" width="54.7109375" bestFit="1" customWidth="1"/>
    <col min="5" max="5" width="12.5703125" style="8" bestFit="1" customWidth="1"/>
    <col min="6" max="6" width="11.42578125" style="8"/>
    <col min="7" max="7" width="12.5703125" style="8" bestFit="1" customWidth="1"/>
    <col min="8" max="8" width="15.85546875" bestFit="1" customWidth="1"/>
    <col min="9" max="9" width="13" bestFit="1" customWidth="1"/>
  </cols>
  <sheetData>
    <row r="1" spans="1:9" s="3" customFormat="1" ht="23.25" x14ac:dyDescent="0.35">
      <c r="A1" s="1"/>
      <c r="B1" s="1"/>
      <c r="C1" s="1"/>
      <c r="D1" s="1"/>
      <c r="E1" s="2"/>
      <c r="F1" s="2"/>
      <c r="G1" s="2"/>
      <c r="H1" s="1"/>
      <c r="I1" s="1"/>
    </row>
    <row r="2" spans="1:9" s="3" customFormat="1" x14ac:dyDescent="0.25">
      <c r="A2" s="4"/>
      <c r="B2" s="4"/>
      <c r="C2" s="4"/>
      <c r="D2" s="4"/>
      <c r="E2" s="5"/>
      <c r="F2" s="5"/>
      <c r="G2" s="5"/>
      <c r="H2" s="4"/>
      <c r="I2" s="4"/>
    </row>
    <row r="3" spans="1:9" s="3" customFormat="1" ht="23.25" x14ac:dyDescent="0.35">
      <c r="C3" s="52" t="s">
        <v>0</v>
      </c>
      <c r="D3" s="52"/>
      <c r="E3" s="52"/>
      <c r="F3" s="52"/>
      <c r="G3" s="52"/>
      <c r="H3" s="6"/>
      <c r="I3" s="7"/>
    </row>
    <row r="4" spans="1:9" s="3" customFormat="1" x14ac:dyDescent="0.25">
      <c r="E4" s="8"/>
      <c r="F4" s="8"/>
      <c r="G4" s="8"/>
      <c r="H4" s="6"/>
      <c r="I4" s="7"/>
    </row>
    <row r="5" spans="1:9" s="3" customFormat="1" ht="15.75" x14ac:dyDescent="0.25">
      <c r="D5" s="53"/>
      <c r="E5" s="53"/>
      <c r="F5" s="8"/>
      <c r="G5" s="8"/>
      <c r="H5" s="6"/>
      <c r="I5" s="7"/>
    </row>
    <row r="6" spans="1:9" s="3" customFormat="1" x14ac:dyDescent="0.25">
      <c r="E6" s="8"/>
      <c r="F6" s="8"/>
      <c r="G6" s="8"/>
      <c r="H6" s="6"/>
      <c r="I6" s="7"/>
    </row>
    <row r="7" spans="1:9" s="3" customFormat="1" ht="15.75" thickBot="1" x14ac:dyDescent="0.3">
      <c r="E7" s="8"/>
      <c r="F7" s="8"/>
      <c r="G7" s="8"/>
      <c r="H7" s="6"/>
      <c r="I7" s="7"/>
    </row>
    <row r="8" spans="1:9" s="3" customFormat="1" ht="15.75" thickBot="1" x14ac:dyDescent="0.3">
      <c r="A8" s="9" t="s">
        <v>1</v>
      </c>
      <c r="B8" s="10" t="s">
        <v>2</v>
      </c>
      <c r="C8" s="10" t="s">
        <v>3</v>
      </c>
      <c r="D8" s="10" t="s">
        <v>4</v>
      </c>
      <c r="E8" s="11" t="s">
        <v>5</v>
      </c>
      <c r="F8" s="11" t="s">
        <v>6</v>
      </c>
      <c r="G8" s="11" t="s">
        <v>7</v>
      </c>
      <c r="H8" s="11" t="s">
        <v>8</v>
      </c>
      <c r="I8" s="12" t="s">
        <v>9</v>
      </c>
    </row>
    <row r="9" spans="1:9" s="19" customFormat="1" x14ac:dyDescent="0.25">
      <c r="A9" s="13">
        <v>43494</v>
      </c>
      <c r="B9" s="14" t="s">
        <v>15</v>
      </c>
      <c r="C9" s="14" t="s">
        <v>16</v>
      </c>
      <c r="D9" s="14" t="s">
        <v>17</v>
      </c>
      <c r="E9" s="15">
        <v>9654.7068999999992</v>
      </c>
      <c r="F9" s="15">
        <f t="shared" ref="F9:F15" si="0">E9*0.16</f>
        <v>1544.7531039999999</v>
      </c>
      <c r="G9" s="16">
        <f t="shared" ref="G9:G30" si="1">E9+F9</f>
        <v>11199.460003999999</v>
      </c>
      <c r="H9" s="17" t="s">
        <v>10</v>
      </c>
      <c r="I9" s="18">
        <v>2484</v>
      </c>
    </row>
    <row r="10" spans="1:9" s="24" customFormat="1" ht="15" customHeight="1" x14ac:dyDescent="0.25">
      <c r="A10" s="20">
        <v>43454</v>
      </c>
      <c r="B10" s="21" t="s">
        <v>21</v>
      </c>
      <c r="C10" s="21" t="s">
        <v>22</v>
      </c>
      <c r="D10" s="21" t="s">
        <v>23</v>
      </c>
      <c r="E10" s="15">
        <v>103.46</v>
      </c>
      <c r="F10" s="15">
        <f t="shared" si="0"/>
        <v>16.553599999999999</v>
      </c>
      <c r="G10" s="15">
        <f t="shared" si="1"/>
        <v>120.0136</v>
      </c>
      <c r="H10" s="22" t="s">
        <v>10</v>
      </c>
      <c r="I10" s="23">
        <v>2611</v>
      </c>
    </row>
    <row r="11" spans="1:9" s="24" customFormat="1" ht="15" customHeight="1" x14ac:dyDescent="0.25">
      <c r="A11" s="20">
        <v>43454</v>
      </c>
      <c r="B11" s="21" t="s">
        <v>24</v>
      </c>
      <c r="C11" s="21" t="s">
        <v>25</v>
      </c>
      <c r="D11" s="21" t="s">
        <v>26</v>
      </c>
      <c r="E11" s="15">
        <v>665.50862099999995</v>
      </c>
      <c r="F11" s="15">
        <f t="shared" si="0"/>
        <v>106.48137935999999</v>
      </c>
      <c r="G11" s="15">
        <f t="shared" si="1"/>
        <v>771.99000035999995</v>
      </c>
      <c r="H11" s="22" t="s">
        <v>10</v>
      </c>
      <c r="I11" s="23">
        <v>2611</v>
      </c>
    </row>
    <row r="12" spans="1:9" s="24" customFormat="1" x14ac:dyDescent="0.25">
      <c r="A12" s="20">
        <v>43454</v>
      </c>
      <c r="B12" s="21" t="s">
        <v>27</v>
      </c>
      <c r="C12" s="21" t="s">
        <v>28</v>
      </c>
      <c r="D12" s="21" t="s">
        <v>29</v>
      </c>
      <c r="E12" s="15">
        <v>404.922414</v>
      </c>
      <c r="F12" s="15">
        <f t="shared" si="0"/>
        <v>64.787586239999996</v>
      </c>
      <c r="G12" s="15">
        <f t="shared" si="1"/>
        <v>469.71000024</v>
      </c>
      <c r="H12" s="22" t="s">
        <v>10</v>
      </c>
      <c r="I12" s="23">
        <v>2611</v>
      </c>
    </row>
    <row r="13" spans="1:9" s="24" customFormat="1" x14ac:dyDescent="0.25">
      <c r="A13" s="20">
        <v>43454</v>
      </c>
      <c r="B13" s="21" t="s">
        <v>30</v>
      </c>
      <c r="C13" s="21" t="s">
        <v>31</v>
      </c>
      <c r="D13" s="21" t="s">
        <v>32</v>
      </c>
      <c r="E13" s="15">
        <v>427.586207</v>
      </c>
      <c r="F13" s="15">
        <f t="shared" si="0"/>
        <v>68.413793120000008</v>
      </c>
      <c r="G13" s="15">
        <f t="shared" si="1"/>
        <v>496.00000011999998</v>
      </c>
      <c r="H13" s="22" t="s">
        <v>10</v>
      </c>
      <c r="I13" s="23">
        <v>2611</v>
      </c>
    </row>
    <row r="14" spans="1:9" s="24" customFormat="1" x14ac:dyDescent="0.25">
      <c r="A14" s="20">
        <v>43472</v>
      </c>
      <c r="B14" s="21" t="s">
        <v>33</v>
      </c>
      <c r="C14" s="21" t="s">
        <v>34</v>
      </c>
      <c r="D14" s="21" t="s">
        <v>35</v>
      </c>
      <c r="E14" s="26">
        <v>2612.0500000000002</v>
      </c>
      <c r="F14" s="15">
        <f t="shared" si="0"/>
        <v>417.92800000000005</v>
      </c>
      <c r="G14" s="15">
        <f t="shared" si="1"/>
        <v>3029.9780000000001</v>
      </c>
      <c r="H14" s="22" t="s">
        <v>10</v>
      </c>
      <c r="I14" s="23">
        <v>2611</v>
      </c>
    </row>
    <row r="15" spans="1:9" s="24" customFormat="1" x14ac:dyDescent="0.25">
      <c r="A15" s="25">
        <v>43419</v>
      </c>
      <c r="B15" s="21" t="s">
        <v>24</v>
      </c>
      <c r="C15" s="21" t="s">
        <v>25</v>
      </c>
      <c r="D15" s="21" t="s">
        <v>36</v>
      </c>
      <c r="E15" s="26">
        <v>43.103400000000001</v>
      </c>
      <c r="F15" s="15">
        <f t="shared" si="0"/>
        <v>6.8965440000000005</v>
      </c>
      <c r="G15" s="15">
        <f t="shared" si="1"/>
        <v>49.999943999999999</v>
      </c>
      <c r="H15" s="22" t="s">
        <v>10</v>
      </c>
      <c r="I15" s="27">
        <v>2611</v>
      </c>
    </row>
    <row r="16" spans="1:9" s="24" customFormat="1" x14ac:dyDescent="0.25">
      <c r="A16" s="25">
        <v>43413</v>
      </c>
      <c r="B16" s="21" t="s">
        <v>37</v>
      </c>
      <c r="C16" s="21" t="s">
        <v>38</v>
      </c>
      <c r="D16" s="21" t="s">
        <v>39</v>
      </c>
      <c r="E16" s="15">
        <v>425</v>
      </c>
      <c r="F16" s="15"/>
      <c r="G16" s="15">
        <f t="shared" si="1"/>
        <v>425</v>
      </c>
      <c r="H16" s="22" t="s">
        <v>10</v>
      </c>
      <c r="I16" s="27">
        <v>2611</v>
      </c>
    </row>
    <row r="17" spans="1:9" s="24" customFormat="1" ht="30" x14ac:dyDescent="0.25">
      <c r="A17" s="25">
        <v>43451</v>
      </c>
      <c r="B17" s="21" t="s">
        <v>40</v>
      </c>
      <c r="C17" s="21" t="s">
        <v>41</v>
      </c>
      <c r="D17" s="21" t="s">
        <v>42</v>
      </c>
      <c r="E17" s="28">
        <v>191.38</v>
      </c>
      <c r="F17" s="15">
        <f>E17*0.16</f>
        <v>30.620799999999999</v>
      </c>
      <c r="G17" s="15">
        <f t="shared" si="1"/>
        <v>222.0008</v>
      </c>
      <c r="H17" s="22" t="s">
        <v>10</v>
      </c>
      <c r="I17" s="27">
        <v>2611</v>
      </c>
    </row>
    <row r="18" spans="1:9" s="24" customFormat="1" ht="30" x14ac:dyDescent="0.25">
      <c r="A18" s="25">
        <v>43451</v>
      </c>
      <c r="B18" s="21" t="s">
        <v>43</v>
      </c>
      <c r="C18" s="21" t="s">
        <v>44</v>
      </c>
      <c r="D18" s="21" t="s">
        <v>45</v>
      </c>
      <c r="E18" s="28">
        <v>548.28</v>
      </c>
      <c r="F18" s="15">
        <f>E18*0.16</f>
        <v>87.724800000000002</v>
      </c>
      <c r="G18" s="15">
        <f t="shared" si="1"/>
        <v>636.00479999999993</v>
      </c>
      <c r="H18" s="22" t="s">
        <v>10</v>
      </c>
      <c r="I18" s="27">
        <v>2611</v>
      </c>
    </row>
    <row r="19" spans="1:9" s="24" customFormat="1" x14ac:dyDescent="0.25">
      <c r="A19" s="25">
        <v>43468</v>
      </c>
      <c r="B19" s="21" t="s">
        <v>46</v>
      </c>
      <c r="C19" s="21"/>
      <c r="D19" s="21" t="s">
        <v>47</v>
      </c>
      <c r="E19" s="28">
        <v>140</v>
      </c>
      <c r="F19" s="15"/>
      <c r="G19" s="15">
        <f t="shared" si="1"/>
        <v>140</v>
      </c>
      <c r="H19" s="22" t="s">
        <v>10</v>
      </c>
      <c r="I19" s="27">
        <v>2611</v>
      </c>
    </row>
    <row r="20" spans="1:9" s="24" customFormat="1" x14ac:dyDescent="0.25">
      <c r="A20" s="25">
        <v>43468</v>
      </c>
      <c r="B20" s="21" t="s">
        <v>48</v>
      </c>
      <c r="C20" s="21" t="s">
        <v>11</v>
      </c>
      <c r="D20" s="21" t="s">
        <v>49</v>
      </c>
      <c r="E20" s="28">
        <v>343.96551699999998</v>
      </c>
      <c r="F20" s="15">
        <f>E20*0.16</f>
        <v>55.03448272</v>
      </c>
      <c r="G20" s="15">
        <f t="shared" si="1"/>
        <v>398.99999972000001</v>
      </c>
      <c r="H20" s="22" t="s">
        <v>10</v>
      </c>
      <c r="I20" s="27">
        <v>2611</v>
      </c>
    </row>
    <row r="21" spans="1:9" s="24" customFormat="1" ht="30" x14ac:dyDescent="0.25">
      <c r="A21" s="25">
        <v>43468</v>
      </c>
      <c r="B21" s="21" t="s">
        <v>48</v>
      </c>
      <c r="C21" s="21" t="s">
        <v>11</v>
      </c>
      <c r="D21" s="21" t="s">
        <v>50</v>
      </c>
      <c r="E21" s="28">
        <v>473.27586200000002</v>
      </c>
      <c r="F21" s="15">
        <f>E21*0.16</f>
        <v>75.724137920000004</v>
      </c>
      <c r="G21" s="15">
        <f t="shared" si="1"/>
        <v>548.99999992000005</v>
      </c>
      <c r="H21" s="22" t="s">
        <v>10</v>
      </c>
      <c r="I21" s="27">
        <v>2611</v>
      </c>
    </row>
    <row r="22" spans="1:9" s="24" customFormat="1" ht="30" x14ac:dyDescent="0.25">
      <c r="A22" s="25">
        <v>43453</v>
      </c>
      <c r="B22" s="21" t="s">
        <v>51</v>
      </c>
      <c r="C22" s="21" t="s">
        <v>52</v>
      </c>
      <c r="D22" s="21" t="s">
        <v>53</v>
      </c>
      <c r="E22" s="28">
        <v>2182.7600000000002</v>
      </c>
      <c r="F22" s="15">
        <f>E22*0.16</f>
        <v>349.24160000000006</v>
      </c>
      <c r="G22" s="15">
        <f t="shared" si="1"/>
        <v>2532.0016000000005</v>
      </c>
      <c r="H22" s="22" t="s">
        <v>10</v>
      </c>
      <c r="I22" s="27">
        <v>2611</v>
      </c>
    </row>
    <row r="23" spans="1:9" s="24" customFormat="1" x14ac:dyDescent="0.25">
      <c r="A23" s="25">
        <v>43455</v>
      </c>
      <c r="B23" s="21" t="s">
        <v>51</v>
      </c>
      <c r="C23" s="21" t="s">
        <v>52</v>
      </c>
      <c r="D23" s="21" t="s">
        <v>54</v>
      </c>
      <c r="E23" s="28">
        <v>168.19</v>
      </c>
      <c r="F23" s="15">
        <f>E23*0.16</f>
        <v>26.910399999999999</v>
      </c>
      <c r="G23" s="15">
        <f t="shared" si="1"/>
        <v>195.10040000000001</v>
      </c>
      <c r="H23" s="22" t="s">
        <v>10</v>
      </c>
      <c r="I23" s="27">
        <v>2611</v>
      </c>
    </row>
    <row r="24" spans="1:9" s="24" customFormat="1" x14ac:dyDescent="0.25">
      <c r="A24" s="25">
        <v>43473</v>
      </c>
      <c r="B24" s="21" t="s">
        <v>51</v>
      </c>
      <c r="C24" s="21" t="s">
        <v>52</v>
      </c>
      <c r="D24" s="21" t="s">
        <v>55</v>
      </c>
      <c r="E24" s="28">
        <v>375.43</v>
      </c>
      <c r="F24" s="15">
        <v>5.12</v>
      </c>
      <c r="G24" s="15">
        <f t="shared" si="1"/>
        <v>380.55</v>
      </c>
      <c r="H24" s="22" t="s">
        <v>10</v>
      </c>
      <c r="I24" s="27">
        <v>2611</v>
      </c>
    </row>
    <row r="25" spans="1:9" s="24" customFormat="1" x14ac:dyDescent="0.25">
      <c r="A25" s="25">
        <v>43455</v>
      </c>
      <c r="B25" s="21" t="s">
        <v>51</v>
      </c>
      <c r="C25" s="21" t="s">
        <v>52</v>
      </c>
      <c r="D25" s="21" t="s">
        <v>54</v>
      </c>
      <c r="E25" s="28">
        <v>230.21551700000001</v>
      </c>
      <c r="F25" s="15">
        <f>E25*0.16</f>
        <v>36.834482720000004</v>
      </c>
      <c r="G25" s="15">
        <f t="shared" si="1"/>
        <v>267.04999972000002</v>
      </c>
      <c r="H25" s="22" t="s">
        <v>10</v>
      </c>
      <c r="I25" s="27">
        <v>2611</v>
      </c>
    </row>
    <row r="26" spans="1:9" s="24" customFormat="1" x14ac:dyDescent="0.25">
      <c r="A26" s="25">
        <v>43461</v>
      </c>
      <c r="B26" s="21" t="s">
        <v>56</v>
      </c>
      <c r="C26" s="21" t="s">
        <v>57</v>
      </c>
      <c r="D26" s="21" t="s">
        <v>58</v>
      </c>
      <c r="E26" s="28">
        <v>2530.69</v>
      </c>
      <c r="F26" s="15"/>
      <c r="G26" s="15">
        <f t="shared" si="1"/>
        <v>2530.69</v>
      </c>
      <c r="H26" s="22" t="s">
        <v>10</v>
      </c>
      <c r="I26" s="27">
        <v>2611</v>
      </c>
    </row>
    <row r="27" spans="1:9" s="24" customFormat="1" x14ac:dyDescent="0.25">
      <c r="A27" s="25">
        <v>43486</v>
      </c>
      <c r="B27" s="51" t="s">
        <v>59</v>
      </c>
      <c r="C27" s="21" t="s">
        <v>60</v>
      </c>
      <c r="D27" s="21" t="s">
        <v>61</v>
      </c>
      <c r="E27" s="28">
        <v>9016</v>
      </c>
      <c r="F27" s="28">
        <f>E27*0.16</f>
        <v>1442.56</v>
      </c>
      <c r="G27" s="28">
        <f t="shared" si="1"/>
        <v>10458.56</v>
      </c>
      <c r="H27" s="22" t="s">
        <v>10</v>
      </c>
      <c r="I27" s="27">
        <v>2612</v>
      </c>
    </row>
    <row r="28" spans="1:9" s="24" customFormat="1" ht="30" x14ac:dyDescent="0.25">
      <c r="A28" s="46">
        <v>43480</v>
      </c>
      <c r="B28" s="48" t="s">
        <v>62</v>
      </c>
      <c r="C28" s="21" t="s">
        <v>63</v>
      </c>
      <c r="D28" s="21" t="s">
        <v>64</v>
      </c>
      <c r="E28" s="28">
        <v>4413.76</v>
      </c>
      <c r="F28" s="15">
        <f>E28*0.16</f>
        <v>706.2016000000001</v>
      </c>
      <c r="G28" s="28">
        <f t="shared" si="1"/>
        <v>5119.9616000000005</v>
      </c>
      <c r="H28" s="22" t="s">
        <v>10</v>
      </c>
      <c r="I28" s="27">
        <v>2613</v>
      </c>
    </row>
    <row r="29" spans="1:9" s="24" customFormat="1" x14ac:dyDescent="0.25">
      <c r="A29" s="25">
        <v>43487</v>
      </c>
      <c r="B29" s="21" t="s">
        <v>65</v>
      </c>
      <c r="C29" s="21" t="s">
        <v>66</v>
      </c>
      <c r="D29" s="21" t="s">
        <v>67</v>
      </c>
      <c r="E29" s="28">
        <v>3164</v>
      </c>
      <c r="F29" s="15"/>
      <c r="G29" s="28">
        <f t="shared" si="1"/>
        <v>3164</v>
      </c>
      <c r="H29" s="22" t="s">
        <v>10</v>
      </c>
      <c r="I29" s="27">
        <v>2616</v>
      </c>
    </row>
    <row r="30" spans="1:9" s="24" customFormat="1" x14ac:dyDescent="0.25">
      <c r="A30" s="30">
        <v>43493</v>
      </c>
      <c r="B30" s="31" t="s">
        <v>65</v>
      </c>
      <c r="C30" s="31" t="s">
        <v>66</v>
      </c>
      <c r="D30" s="31" t="s">
        <v>68</v>
      </c>
      <c r="E30" s="32">
        <v>8016.1120700000001</v>
      </c>
      <c r="F30" s="28">
        <f>E30*0.16</f>
        <v>1282.5779312</v>
      </c>
      <c r="G30" s="28">
        <f t="shared" si="1"/>
        <v>9298.6900012000006</v>
      </c>
      <c r="H30" s="22" t="s">
        <v>10</v>
      </c>
      <c r="I30" s="27">
        <v>2623</v>
      </c>
    </row>
    <row r="31" spans="1:9" s="24" customFormat="1" x14ac:dyDescent="0.25">
      <c r="A31" s="30">
        <v>43494</v>
      </c>
      <c r="B31" s="31" t="s">
        <v>14</v>
      </c>
      <c r="C31" s="31" t="s">
        <v>70</v>
      </c>
      <c r="D31" s="31" t="s">
        <v>69</v>
      </c>
      <c r="E31" s="32">
        <v>10237.5</v>
      </c>
      <c r="F31" s="15">
        <f>E31*0.16</f>
        <v>1638</v>
      </c>
      <c r="G31" s="28">
        <v>10180</v>
      </c>
      <c r="H31" s="22" t="s">
        <v>10</v>
      </c>
      <c r="I31" s="27">
        <v>2671</v>
      </c>
    </row>
    <row r="32" spans="1:9" s="24" customFormat="1" ht="30" x14ac:dyDescent="0.25">
      <c r="A32" s="25">
        <v>43481</v>
      </c>
      <c r="B32" s="21" t="s">
        <v>18</v>
      </c>
      <c r="C32" s="21" t="s">
        <v>19</v>
      </c>
      <c r="D32" s="21" t="s">
        <v>20</v>
      </c>
      <c r="E32" s="28">
        <v>1560</v>
      </c>
      <c r="F32" s="15">
        <f>E32*0.16</f>
        <v>249.6</v>
      </c>
      <c r="G32" s="15">
        <f>E32+F32</f>
        <v>1809.6</v>
      </c>
      <c r="H32" s="22" t="s">
        <v>12</v>
      </c>
      <c r="I32" s="27" t="s">
        <v>13</v>
      </c>
    </row>
    <row r="33" spans="1:9" s="24" customFormat="1" x14ac:dyDescent="0.25">
      <c r="A33" s="30"/>
      <c r="B33" s="31"/>
      <c r="C33" s="31"/>
      <c r="D33" s="31"/>
      <c r="E33" s="32"/>
      <c r="F33" s="28"/>
      <c r="G33" s="28"/>
      <c r="H33" s="29"/>
      <c r="I33" s="27"/>
    </row>
    <row r="34" spans="1:9" s="24" customFormat="1" x14ac:dyDescent="0.25">
      <c r="A34" s="30"/>
      <c r="B34" s="31"/>
      <c r="C34" s="31"/>
      <c r="D34" s="31"/>
      <c r="E34" s="32"/>
      <c r="F34" s="33"/>
      <c r="G34" s="33"/>
      <c r="H34" s="29"/>
      <c r="I34" s="27"/>
    </row>
    <row r="35" spans="1:9" s="19" customFormat="1" x14ac:dyDescent="0.25">
      <c r="A35" s="34"/>
      <c r="B35" s="35"/>
      <c r="C35" s="35"/>
      <c r="D35" s="35"/>
      <c r="E35" s="36"/>
      <c r="F35" s="37">
        <f t="shared" ref="F35" si="2">E35*0.16</f>
        <v>0</v>
      </c>
      <c r="G35" s="37">
        <f t="shared" ref="G35" si="3">E35+F35</f>
        <v>0</v>
      </c>
      <c r="H35" s="38"/>
      <c r="I35" s="39"/>
    </row>
    <row r="38" spans="1:9" x14ac:dyDescent="0.25">
      <c r="E38" s="40">
        <f>SUM(E9:E37)</f>
        <v>57927.896507999998</v>
      </c>
      <c r="F38" s="40">
        <f>SUM(F9:F37)</f>
        <v>8211.9642412800004</v>
      </c>
      <c r="G38" s="40">
        <f>SUM(G9:G37)</f>
        <v>64444.36074928</v>
      </c>
    </row>
  </sheetData>
  <sortState ref="A10:I32">
    <sortCondition ref="I10:I32"/>
  </sortState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M25" sqref="M25"/>
    </sheetView>
  </sheetViews>
  <sheetFormatPr baseColWidth="10" defaultRowHeight="15" x14ac:dyDescent="0.25"/>
  <cols>
    <col min="2" max="2" width="32.7109375" customWidth="1"/>
    <col min="3" max="3" width="16.5703125" customWidth="1"/>
    <col min="4" max="4" width="54.7109375" bestFit="1" customWidth="1"/>
    <col min="5" max="5" width="12.5703125" style="8" bestFit="1" customWidth="1"/>
    <col min="6" max="6" width="11.42578125" style="8"/>
    <col min="7" max="7" width="12.5703125" style="8" bestFit="1" customWidth="1"/>
    <col min="8" max="8" width="15.85546875" bestFit="1" customWidth="1"/>
    <col min="9" max="9" width="13" bestFit="1" customWidth="1"/>
  </cols>
  <sheetData>
    <row r="1" spans="1:9" s="3" customFormat="1" ht="23.25" x14ac:dyDescent="0.35">
      <c r="A1" s="1"/>
      <c r="B1" s="1"/>
      <c r="C1" s="1"/>
      <c r="D1" s="1"/>
      <c r="E1" s="2"/>
      <c r="F1" s="2"/>
      <c r="G1" s="2"/>
      <c r="H1" s="1"/>
      <c r="I1" s="1"/>
    </row>
    <row r="2" spans="1:9" s="3" customFormat="1" x14ac:dyDescent="0.25">
      <c r="A2" s="4"/>
      <c r="B2" s="4"/>
      <c r="C2" s="4"/>
      <c r="D2" s="4"/>
      <c r="E2" s="5"/>
      <c r="F2" s="5"/>
      <c r="G2" s="5"/>
      <c r="H2" s="4"/>
      <c r="I2" s="4"/>
    </row>
    <row r="3" spans="1:9" s="3" customFormat="1" ht="23.25" x14ac:dyDescent="0.35">
      <c r="C3" s="52" t="s">
        <v>0</v>
      </c>
      <c r="D3" s="52"/>
      <c r="E3" s="52"/>
      <c r="F3" s="52"/>
      <c r="G3" s="52"/>
      <c r="H3" s="6"/>
      <c r="I3" s="7"/>
    </row>
    <row r="4" spans="1:9" s="3" customFormat="1" x14ac:dyDescent="0.25">
      <c r="E4" s="8"/>
      <c r="F4" s="8"/>
      <c r="G4" s="8"/>
      <c r="H4" s="6"/>
      <c r="I4" s="7"/>
    </row>
    <row r="5" spans="1:9" s="3" customFormat="1" ht="15.75" x14ac:dyDescent="0.25">
      <c r="D5" s="53"/>
      <c r="E5" s="53"/>
      <c r="F5" s="8"/>
      <c r="G5" s="8"/>
      <c r="H5" s="6"/>
      <c r="I5" s="7"/>
    </row>
    <row r="6" spans="1:9" s="3" customFormat="1" x14ac:dyDescent="0.25">
      <c r="E6" s="8"/>
      <c r="F6" s="8"/>
      <c r="G6" s="8"/>
      <c r="H6" s="6"/>
      <c r="I6" s="7"/>
    </row>
    <row r="7" spans="1:9" s="3" customFormat="1" ht="15.75" thickBot="1" x14ac:dyDescent="0.3">
      <c r="E7" s="8"/>
      <c r="F7" s="8"/>
      <c r="G7" s="8"/>
      <c r="H7" s="6"/>
      <c r="I7" s="7"/>
    </row>
    <row r="8" spans="1:9" s="3" customFormat="1" ht="15.75" thickBot="1" x14ac:dyDescent="0.3">
      <c r="A8" s="9" t="s">
        <v>1</v>
      </c>
      <c r="B8" s="10" t="s">
        <v>2</v>
      </c>
      <c r="C8" s="10" t="s">
        <v>3</v>
      </c>
      <c r="D8" s="10" t="s">
        <v>4</v>
      </c>
      <c r="E8" s="11" t="s">
        <v>5</v>
      </c>
      <c r="F8" s="11" t="s">
        <v>6</v>
      </c>
      <c r="G8" s="11" t="s">
        <v>7</v>
      </c>
      <c r="H8" s="11" t="s">
        <v>8</v>
      </c>
      <c r="I8" s="12" t="s">
        <v>9</v>
      </c>
    </row>
    <row r="9" spans="1:9" s="19" customFormat="1" x14ac:dyDescent="0.25">
      <c r="A9" s="13">
        <v>43515</v>
      </c>
      <c r="B9" s="14" t="s">
        <v>62</v>
      </c>
      <c r="C9" s="14" t="s">
        <v>71</v>
      </c>
      <c r="D9" s="14" t="s">
        <v>72</v>
      </c>
      <c r="E9" s="15">
        <v>1422.41379310344</v>
      </c>
      <c r="F9" s="15">
        <f t="shared" ref="F9:F26" si="0">E9*0.16</f>
        <v>227.58620689655041</v>
      </c>
      <c r="G9" s="16">
        <f t="shared" ref="G9:G26" si="1">E9+F9</f>
        <v>1649.9999999999905</v>
      </c>
      <c r="H9" s="22" t="s">
        <v>12</v>
      </c>
      <c r="I9" s="23" t="s">
        <v>13</v>
      </c>
    </row>
    <row r="10" spans="1:9" s="24" customFormat="1" ht="15" customHeight="1" x14ac:dyDescent="0.25">
      <c r="A10" s="20">
        <v>43502</v>
      </c>
      <c r="B10" s="21" t="s">
        <v>59</v>
      </c>
      <c r="C10" s="21" t="s">
        <v>60</v>
      </c>
      <c r="D10" s="21" t="s">
        <v>101</v>
      </c>
      <c r="E10" s="15">
        <v>9016</v>
      </c>
      <c r="F10" s="15">
        <f t="shared" si="0"/>
        <v>1442.56</v>
      </c>
      <c r="G10" s="15">
        <f t="shared" si="1"/>
        <v>10458.56</v>
      </c>
      <c r="H10" s="22" t="s">
        <v>10</v>
      </c>
      <c r="I10" s="23">
        <v>2683</v>
      </c>
    </row>
    <row r="11" spans="1:9" s="24" customFormat="1" ht="30" x14ac:dyDescent="0.25">
      <c r="A11" s="20">
        <v>43503</v>
      </c>
      <c r="B11" s="21" t="s">
        <v>102</v>
      </c>
      <c r="C11" s="21" t="s">
        <v>103</v>
      </c>
      <c r="D11" s="21" t="s">
        <v>104</v>
      </c>
      <c r="E11" s="15">
        <v>2520</v>
      </c>
      <c r="F11" s="15">
        <f t="shared" si="0"/>
        <v>403.2</v>
      </c>
      <c r="G11" s="15">
        <f t="shared" si="1"/>
        <v>2923.2</v>
      </c>
      <c r="H11" s="22" t="s">
        <v>10</v>
      </c>
      <c r="I11" s="23">
        <v>2689</v>
      </c>
    </row>
    <row r="12" spans="1:9" s="24" customFormat="1" x14ac:dyDescent="0.25">
      <c r="A12" s="20">
        <v>43502</v>
      </c>
      <c r="B12" s="21" t="s">
        <v>73</v>
      </c>
      <c r="C12" s="21" t="s">
        <v>74</v>
      </c>
      <c r="D12" s="21" t="s">
        <v>75</v>
      </c>
      <c r="E12" s="15">
        <v>3475</v>
      </c>
      <c r="F12" s="15">
        <f t="shared" si="0"/>
        <v>556</v>
      </c>
      <c r="G12" s="15">
        <f t="shared" si="1"/>
        <v>4031</v>
      </c>
      <c r="H12" s="22" t="s">
        <v>12</v>
      </c>
      <c r="I12" s="23" t="s">
        <v>13</v>
      </c>
    </row>
    <row r="13" spans="1:9" s="24" customFormat="1" ht="30" x14ac:dyDescent="0.25">
      <c r="A13" s="20">
        <v>43523</v>
      </c>
      <c r="B13" s="42" t="s">
        <v>76</v>
      </c>
      <c r="C13" s="21" t="s">
        <v>77</v>
      </c>
      <c r="D13" s="21" t="s">
        <v>78</v>
      </c>
      <c r="E13" s="15">
        <v>7850</v>
      </c>
      <c r="F13" s="15">
        <f t="shared" si="0"/>
        <v>1256</v>
      </c>
      <c r="G13" s="15">
        <f t="shared" si="1"/>
        <v>9106</v>
      </c>
      <c r="H13" s="22" t="s">
        <v>12</v>
      </c>
      <c r="I13" s="23" t="s">
        <v>13</v>
      </c>
    </row>
    <row r="14" spans="1:9" s="24" customFormat="1" x14ac:dyDescent="0.25">
      <c r="A14" s="20">
        <v>43523</v>
      </c>
      <c r="B14" s="21" t="s">
        <v>24</v>
      </c>
      <c r="C14" s="21" t="s">
        <v>25</v>
      </c>
      <c r="D14" s="21" t="s">
        <v>79</v>
      </c>
      <c r="E14" s="15">
        <v>4041.28448275862</v>
      </c>
      <c r="F14" s="15">
        <f t="shared" si="0"/>
        <v>646.60551724137918</v>
      </c>
      <c r="G14" s="15">
        <f t="shared" si="1"/>
        <v>4687.8899999999994</v>
      </c>
      <c r="H14" s="22" t="s">
        <v>12</v>
      </c>
      <c r="I14" s="23" t="s">
        <v>13</v>
      </c>
    </row>
    <row r="15" spans="1:9" s="24" customFormat="1" x14ac:dyDescent="0.25">
      <c r="A15" s="25">
        <v>43517</v>
      </c>
      <c r="B15" s="21" t="s">
        <v>80</v>
      </c>
      <c r="C15" s="21" t="s">
        <v>16</v>
      </c>
      <c r="D15" s="21" t="s">
        <v>81</v>
      </c>
      <c r="E15" s="15">
        <v>6494.13</v>
      </c>
      <c r="F15" s="15">
        <f t="shared" si="0"/>
        <v>1039.0608</v>
      </c>
      <c r="G15" s="15">
        <f t="shared" si="1"/>
        <v>7533.1908000000003</v>
      </c>
      <c r="H15" s="22" t="s">
        <v>12</v>
      </c>
      <c r="I15" s="23" t="s">
        <v>13</v>
      </c>
    </row>
    <row r="16" spans="1:9" s="24" customFormat="1" x14ac:dyDescent="0.25">
      <c r="A16" s="25">
        <v>43511</v>
      </c>
      <c r="B16" s="21" t="s">
        <v>82</v>
      </c>
      <c r="C16" s="21" t="s">
        <v>83</v>
      </c>
      <c r="D16" s="21" t="s">
        <v>84</v>
      </c>
      <c r="E16" s="15">
        <v>4941.5172413793098</v>
      </c>
      <c r="F16" s="15">
        <f t="shared" si="0"/>
        <v>790.64275862068962</v>
      </c>
      <c r="G16" s="15">
        <f t="shared" si="1"/>
        <v>5732.16</v>
      </c>
      <c r="H16" s="22" t="s">
        <v>12</v>
      </c>
      <c r="I16" s="23" t="s">
        <v>13</v>
      </c>
    </row>
    <row r="17" spans="1:9" s="24" customFormat="1" x14ac:dyDescent="0.25">
      <c r="A17" s="25">
        <v>43510</v>
      </c>
      <c r="B17" s="21" t="s">
        <v>85</v>
      </c>
      <c r="C17" s="21" t="s">
        <v>86</v>
      </c>
      <c r="D17" s="21" t="s">
        <v>87</v>
      </c>
      <c r="E17" s="49">
        <v>6893.12</v>
      </c>
      <c r="F17" s="15">
        <f t="shared" si="0"/>
        <v>1102.8992000000001</v>
      </c>
      <c r="G17" s="15">
        <f t="shared" si="1"/>
        <v>7996.0191999999997</v>
      </c>
      <c r="H17" s="22" t="s">
        <v>12</v>
      </c>
      <c r="I17" s="23" t="s">
        <v>13</v>
      </c>
    </row>
    <row r="18" spans="1:9" s="24" customFormat="1" x14ac:dyDescent="0.25">
      <c r="A18" s="25">
        <v>43508</v>
      </c>
      <c r="B18" s="21" t="s">
        <v>88</v>
      </c>
      <c r="C18" s="21" t="s">
        <v>89</v>
      </c>
      <c r="D18" s="21" t="s">
        <v>90</v>
      </c>
      <c r="E18" s="49">
        <v>7887.6</v>
      </c>
      <c r="F18" s="15">
        <f t="shared" si="0"/>
        <v>1262.0160000000001</v>
      </c>
      <c r="G18" s="15">
        <f t="shared" si="1"/>
        <v>9149.616</v>
      </c>
      <c r="H18" s="22" t="s">
        <v>12</v>
      </c>
      <c r="I18" s="23" t="s">
        <v>13</v>
      </c>
    </row>
    <row r="19" spans="1:9" s="24" customFormat="1" x14ac:dyDescent="0.25">
      <c r="A19" s="25">
        <v>43510</v>
      </c>
      <c r="B19" s="21" t="s">
        <v>33</v>
      </c>
      <c r="C19" s="21" t="s">
        <v>34</v>
      </c>
      <c r="D19" s="21" t="s">
        <v>91</v>
      </c>
      <c r="E19" s="28">
        <v>8586.9</v>
      </c>
      <c r="F19" s="15">
        <f t="shared" si="0"/>
        <v>1373.904</v>
      </c>
      <c r="G19" s="15">
        <f t="shared" si="1"/>
        <v>9960.8040000000001</v>
      </c>
      <c r="H19" s="22" t="s">
        <v>12</v>
      </c>
      <c r="I19" s="23" t="s">
        <v>13</v>
      </c>
    </row>
    <row r="20" spans="1:9" s="24" customFormat="1" x14ac:dyDescent="0.25">
      <c r="A20" s="25">
        <v>43508</v>
      </c>
      <c r="B20" s="21" t="s">
        <v>85</v>
      </c>
      <c r="C20" s="21" t="s">
        <v>86</v>
      </c>
      <c r="D20" s="21" t="s">
        <v>87</v>
      </c>
      <c r="E20" s="28">
        <v>6893.12</v>
      </c>
      <c r="F20" s="15">
        <f t="shared" si="0"/>
        <v>1102.8992000000001</v>
      </c>
      <c r="G20" s="15">
        <f t="shared" si="1"/>
        <v>7996.0191999999997</v>
      </c>
      <c r="H20" s="22" t="s">
        <v>12</v>
      </c>
      <c r="I20" s="23" t="s">
        <v>13</v>
      </c>
    </row>
    <row r="21" spans="1:9" s="24" customFormat="1" x14ac:dyDescent="0.25">
      <c r="A21" s="25">
        <v>43510</v>
      </c>
      <c r="B21" s="21" t="s">
        <v>85</v>
      </c>
      <c r="C21" s="21" t="s">
        <v>86</v>
      </c>
      <c r="D21" s="21" t="s">
        <v>87</v>
      </c>
      <c r="E21" s="28">
        <v>3445.2</v>
      </c>
      <c r="F21" s="15">
        <f t="shared" si="0"/>
        <v>551.23199999999997</v>
      </c>
      <c r="G21" s="15">
        <f t="shared" si="1"/>
        <v>3996.4319999999998</v>
      </c>
      <c r="H21" s="22" t="s">
        <v>12</v>
      </c>
      <c r="I21" s="23" t="s">
        <v>13</v>
      </c>
    </row>
    <row r="22" spans="1:9" s="24" customFormat="1" x14ac:dyDescent="0.25">
      <c r="A22" s="25">
        <v>43504</v>
      </c>
      <c r="B22" s="21" t="s">
        <v>92</v>
      </c>
      <c r="C22" s="21" t="s">
        <v>93</v>
      </c>
      <c r="D22" s="21" t="s">
        <v>94</v>
      </c>
      <c r="E22" s="28">
        <v>3876.3</v>
      </c>
      <c r="F22" s="15">
        <f t="shared" si="0"/>
        <v>620.20800000000008</v>
      </c>
      <c r="G22" s="15">
        <f t="shared" si="1"/>
        <v>4496.5079999999998</v>
      </c>
      <c r="H22" s="22" t="s">
        <v>12</v>
      </c>
      <c r="I22" s="23" t="s">
        <v>13</v>
      </c>
    </row>
    <row r="23" spans="1:9" s="24" customFormat="1" x14ac:dyDescent="0.25">
      <c r="A23" s="25">
        <v>43145</v>
      </c>
      <c r="B23" s="21" t="s">
        <v>95</v>
      </c>
      <c r="C23" s="21" t="s">
        <v>96</v>
      </c>
      <c r="D23" s="21" t="s">
        <v>97</v>
      </c>
      <c r="E23" s="28">
        <v>3774.8275862</v>
      </c>
      <c r="F23" s="15">
        <f t="shared" si="0"/>
        <v>603.972413792</v>
      </c>
      <c r="G23" s="15">
        <f t="shared" si="1"/>
        <v>4378.7999999920003</v>
      </c>
      <c r="H23" s="22" t="s">
        <v>12</v>
      </c>
      <c r="I23" s="23" t="s">
        <v>13</v>
      </c>
    </row>
    <row r="24" spans="1:9" s="24" customFormat="1" x14ac:dyDescent="0.25">
      <c r="A24" s="25">
        <v>43509</v>
      </c>
      <c r="B24" s="21" t="s">
        <v>82</v>
      </c>
      <c r="C24" s="21" t="s">
        <v>83</v>
      </c>
      <c r="D24" s="21" t="s">
        <v>84</v>
      </c>
      <c r="E24" s="28">
        <v>4575.7241379300003</v>
      </c>
      <c r="F24" s="15">
        <f t="shared" si="0"/>
        <v>732.11586206880008</v>
      </c>
      <c r="G24" s="15">
        <f t="shared" si="1"/>
        <v>5307.8399999988005</v>
      </c>
      <c r="H24" s="22" t="s">
        <v>12</v>
      </c>
      <c r="I24" s="23" t="s">
        <v>13</v>
      </c>
    </row>
    <row r="25" spans="1:9" s="24" customFormat="1" ht="30" x14ac:dyDescent="0.25">
      <c r="A25" s="25">
        <v>43510</v>
      </c>
      <c r="B25" s="21" t="s">
        <v>98</v>
      </c>
      <c r="C25" s="21" t="s">
        <v>99</v>
      </c>
      <c r="D25" s="21" t="s">
        <v>100</v>
      </c>
      <c r="E25" s="28">
        <v>5129.31034482</v>
      </c>
      <c r="F25" s="15">
        <f t="shared" si="0"/>
        <v>820.6896551712</v>
      </c>
      <c r="G25" s="15">
        <f t="shared" si="1"/>
        <v>5949.9999999911997</v>
      </c>
      <c r="H25" s="22" t="s">
        <v>12</v>
      </c>
      <c r="I25" s="27" t="s">
        <v>13</v>
      </c>
    </row>
    <row r="26" spans="1:9" s="24" customFormat="1" ht="30" x14ac:dyDescent="0.25">
      <c r="A26" s="25">
        <v>43501</v>
      </c>
      <c r="B26" s="21" t="s">
        <v>95</v>
      </c>
      <c r="C26" s="21" t="s">
        <v>96</v>
      </c>
      <c r="D26" s="21" t="s">
        <v>97</v>
      </c>
      <c r="E26" s="28">
        <v>5708.2586206799997</v>
      </c>
      <c r="F26" s="15">
        <f t="shared" si="0"/>
        <v>913.32137930879992</v>
      </c>
      <c r="G26" s="15">
        <f t="shared" si="1"/>
        <v>6621.5799999887995</v>
      </c>
      <c r="H26" s="22" t="s">
        <v>12</v>
      </c>
      <c r="I26" s="27" t="s">
        <v>13</v>
      </c>
    </row>
    <row r="27" spans="1:9" s="24" customFormat="1" x14ac:dyDescent="0.25">
      <c r="A27" s="25"/>
      <c r="B27" s="21"/>
      <c r="C27" s="21"/>
      <c r="D27" s="21"/>
      <c r="E27" s="28"/>
      <c r="F27" s="44">
        <f t="shared" ref="F27:F32" si="2">E27*0.16</f>
        <v>0</v>
      </c>
      <c r="G27" s="45">
        <f t="shared" ref="G27:G32" si="3">E27+F27</f>
        <v>0</v>
      </c>
      <c r="H27" s="22"/>
      <c r="I27" s="27"/>
    </row>
    <row r="28" spans="1:9" s="24" customFormat="1" x14ac:dyDescent="0.25">
      <c r="A28" s="41"/>
      <c r="B28" s="25"/>
      <c r="C28" s="21"/>
      <c r="D28" s="21"/>
      <c r="E28" s="28"/>
      <c r="F28" s="44">
        <f t="shared" si="2"/>
        <v>0</v>
      </c>
      <c r="G28" s="45">
        <f t="shared" si="3"/>
        <v>0</v>
      </c>
      <c r="H28" s="22"/>
      <c r="I28" s="27"/>
    </row>
    <row r="29" spans="1:9" s="24" customFormat="1" x14ac:dyDescent="0.25">
      <c r="A29" s="25"/>
      <c r="B29" s="21"/>
      <c r="C29" s="21"/>
      <c r="D29" s="21"/>
      <c r="E29" s="28"/>
      <c r="F29" s="44">
        <f t="shared" si="2"/>
        <v>0</v>
      </c>
      <c r="G29" s="45">
        <f t="shared" si="3"/>
        <v>0</v>
      </c>
      <c r="H29" s="22"/>
      <c r="I29" s="27"/>
    </row>
    <row r="30" spans="1:9" s="24" customFormat="1" x14ac:dyDescent="0.25">
      <c r="A30" s="30"/>
      <c r="B30" s="31"/>
      <c r="C30" s="31"/>
      <c r="D30" s="31"/>
      <c r="E30" s="32"/>
      <c r="F30" s="44">
        <f t="shared" si="2"/>
        <v>0</v>
      </c>
      <c r="G30" s="45">
        <f t="shared" si="3"/>
        <v>0</v>
      </c>
      <c r="H30" s="22"/>
      <c r="I30" s="27"/>
    </row>
    <row r="31" spans="1:9" s="24" customFormat="1" x14ac:dyDescent="0.25">
      <c r="A31" s="30"/>
      <c r="B31" s="31"/>
      <c r="C31" s="31"/>
      <c r="D31" s="31"/>
      <c r="E31" s="32"/>
      <c r="F31" s="44">
        <f t="shared" si="2"/>
        <v>0</v>
      </c>
      <c r="G31" s="45">
        <f t="shared" si="3"/>
        <v>0</v>
      </c>
      <c r="H31" s="22"/>
      <c r="I31" s="27"/>
    </row>
    <row r="32" spans="1:9" s="24" customFormat="1" x14ac:dyDescent="0.25">
      <c r="A32" s="25"/>
      <c r="B32" s="21"/>
      <c r="C32" s="21"/>
      <c r="D32" s="21"/>
      <c r="E32" s="28"/>
      <c r="F32" s="44">
        <f t="shared" si="2"/>
        <v>0</v>
      </c>
      <c r="G32" s="45">
        <f t="shared" si="3"/>
        <v>0</v>
      </c>
      <c r="H32" s="22"/>
      <c r="I32" s="27"/>
    </row>
    <row r="33" spans="1:9" s="24" customFormat="1" x14ac:dyDescent="0.25">
      <c r="A33" s="30"/>
      <c r="B33" s="31"/>
      <c r="C33" s="31"/>
      <c r="D33" s="31"/>
      <c r="E33" s="32"/>
      <c r="F33" s="28"/>
      <c r="G33" s="28"/>
      <c r="H33" s="29"/>
      <c r="I33" s="27"/>
    </row>
    <row r="34" spans="1:9" s="24" customFormat="1" x14ac:dyDescent="0.25">
      <c r="A34" s="30"/>
      <c r="B34" s="31"/>
      <c r="C34" s="31"/>
      <c r="D34" s="31"/>
      <c r="E34" s="32"/>
      <c r="F34" s="33"/>
      <c r="G34" s="33"/>
      <c r="H34" s="29"/>
      <c r="I34" s="27"/>
    </row>
    <row r="35" spans="1:9" s="19" customFormat="1" x14ac:dyDescent="0.25">
      <c r="A35" s="34"/>
      <c r="B35" s="35"/>
      <c r="C35" s="35"/>
      <c r="D35" s="35"/>
      <c r="E35" s="36"/>
      <c r="F35" s="37">
        <f t="shared" ref="F35" si="4">E35*0.16</f>
        <v>0</v>
      </c>
      <c r="G35" s="37">
        <f t="shared" ref="G35" si="5">E35+F35</f>
        <v>0</v>
      </c>
      <c r="H35" s="38"/>
      <c r="I35" s="39"/>
    </row>
    <row r="38" spans="1:9" x14ac:dyDescent="0.25">
      <c r="E38" s="40">
        <f>SUM(E9:E37)</f>
        <v>96530.706206871371</v>
      </c>
      <c r="F38" s="40">
        <f>SUM(F9:F37)</f>
        <v>15444.91299309942</v>
      </c>
      <c r="G38" s="40">
        <f>SUM(G9:G37)</f>
        <v>111975.6191999708</v>
      </c>
    </row>
  </sheetData>
  <sortState ref="A10:I26">
    <sortCondition ref="I10:I26"/>
  </sortState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13" workbookViewId="0">
      <selection activeCell="L32" sqref="L32"/>
    </sheetView>
  </sheetViews>
  <sheetFormatPr baseColWidth="10" defaultRowHeight="15" x14ac:dyDescent="0.25"/>
  <cols>
    <col min="2" max="2" width="32.7109375" customWidth="1"/>
    <col min="3" max="3" width="16.5703125" customWidth="1"/>
    <col min="4" max="4" width="54.7109375" bestFit="1" customWidth="1"/>
    <col min="5" max="5" width="12.5703125" style="8" bestFit="1" customWidth="1"/>
    <col min="6" max="6" width="11.42578125" style="8"/>
    <col min="7" max="7" width="12.5703125" style="8" bestFit="1" customWidth="1"/>
    <col min="8" max="8" width="15.85546875" bestFit="1" customWidth="1"/>
    <col min="9" max="9" width="13" bestFit="1" customWidth="1"/>
  </cols>
  <sheetData>
    <row r="1" spans="1:9" s="3" customFormat="1" ht="23.25" x14ac:dyDescent="0.35">
      <c r="A1" s="1"/>
      <c r="B1" s="1"/>
      <c r="C1" s="1"/>
      <c r="D1" s="1"/>
      <c r="E1" s="2"/>
      <c r="F1" s="2"/>
      <c r="G1" s="2"/>
      <c r="H1" s="1"/>
      <c r="I1" s="1"/>
    </row>
    <row r="2" spans="1:9" s="3" customFormat="1" x14ac:dyDescent="0.25">
      <c r="A2" s="4"/>
      <c r="B2" s="4"/>
      <c r="C2" s="4"/>
      <c r="D2" s="4"/>
      <c r="E2" s="5"/>
      <c r="F2" s="5"/>
      <c r="G2" s="5"/>
      <c r="H2" s="4"/>
      <c r="I2" s="4"/>
    </row>
    <row r="3" spans="1:9" s="3" customFormat="1" ht="23.25" x14ac:dyDescent="0.35">
      <c r="C3" s="52" t="s">
        <v>0</v>
      </c>
      <c r="D3" s="52"/>
      <c r="E3" s="52"/>
      <c r="F3" s="52"/>
      <c r="G3" s="52"/>
      <c r="H3" s="6"/>
      <c r="I3" s="7"/>
    </row>
    <row r="4" spans="1:9" s="3" customFormat="1" x14ac:dyDescent="0.25">
      <c r="E4" s="8"/>
      <c r="F4" s="8"/>
      <c r="G4" s="8"/>
      <c r="H4" s="6"/>
      <c r="I4" s="7"/>
    </row>
    <row r="5" spans="1:9" s="3" customFormat="1" ht="15.75" x14ac:dyDescent="0.25">
      <c r="D5" s="53"/>
      <c r="E5" s="53"/>
      <c r="F5" s="8"/>
      <c r="G5" s="8"/>
      <c r="H5" s="6"/>
      <c r="I5" s="7"/>
    </row>
    <row r="6" spans="1:9" s="3" customFormat="1" x14ac:dyDescent="0.25">
      <c r="E6" s="8"/>
      <c r="F6" s="8"/>
      <c r="G6" s="8"/>
      <c r="H6" s="6"/>
      <c r="I6" s="7"/>
    </row>
    <row r="7" spans="1:9" s="3" customFormat="1" ht="15.75" thickBot="1" x14ac:dyDescent="0.3">
      <c r="E7" s="8"/>
      <c r="F7" s="8"/>
      <c r="G7" s="8"/>
      <c r="H7" s="6"/>
      <c r="I7" s="7"/>
    </row>
    <row r="8" spans="1:9" s="3" customFormat="1" ht="15.75" thickBot="1" x14ac:dyDescent="0.3">
      <c r="A8" s="9" t="s">
        <v>1</v>
      </c>
      <c r="B8" s="10" t="s">
        <v>2</v>
      </c>
      <c r="C8" s="10" t="s">
        <v>3</v>
      </c>
      <c r="D8" s="10" t="s">
        <v>4</v>
      </c>
      <c r="E8" s="11" t="s">
        <v>5</v>
      </c>
      <c r="F8" s="11" t="s">
        <v>6</v>
      </c>
      <c r="G8" s="11" t="s">
        <v>7</v>
      </c>
      <c r="H8" s="11" t="s">
        <v>8</v>
      </c>
      <c r="I8" s="12" t="s">
        <v>9</v>
      </c>
    </row>
    <row r="9" spans="1:9" s="19" customFormat="1" x14ac:dyDescent="0.25">
      <c r="A9" s="13">
        <v>43525</v>
      </c>
      <c r="B9" s="14" t="s">
        <v>105</v>
      </c>
      <c r="C9" s="14" t="s">
        <v>106</v>
      </c>
      <c r="D9" s="14" t="s">
        <v>107</v>
      </c>
      <c r="E9" s="15">
        <v>172.41379310299999</v>
      </c>
      <c r="F9" s="15">
        <f t="shared" ref="F9:F14" si="0">E9*0.16</f>
        <v>27.58620689648</v>
      </c>
      <c r="G9" s="16">
        <f t="shared" ref="G9:G44" si="1">E9+F9</f>
        <v>199.99999999948</v>
      </c>
      <c r="H9" s="22" t="s">
        <v>10</v>
      </c>
      <c r="I9" s="23">
        <v>2917</v>
      </c>
    </row>
    <row r="10" spans="1:9" s="24" customFormat="1" ht="15" customHeight="1" x14ac:dyDescent="0.25">
      <c r="A10" s="20">
        <v>43529</v>
      </c>
      <c r="B10" s="21" t="s">
        <v>27</v>
      </c>
      <c r="C10" s="21" t="s">
        <v>28</v>
      </c>
      <c r="D10" s="21" t="s">
        <v>29</v>
      </c>
      <c r="E10" s="15">
        <v>1495.33</v>
      </c>
      <c r="F10" s="43">
        <f t="shared" si="0"/>
        <v>239.25279999999998</v>
      </c>
      <c r="G10" s="15">
        <f t="shared" si="1"/>
        <v>1734.5827999999999</v>
      </c>
      <c r="H10" s="22" t="s">
        <v>10</v>
      </c>
      <c r="I10" s="23">
        <v>2829</v>
      </c>
    </row>
    <row r="11" spans="1:9" s="24" customFormat="1" x14ac:dyDescent="0.25">
      <c r="A11" s="20">
        <v>43529</v>
      </c>
      <c r="B11" s="21" t="s">
        <v>21</v>
      </c>
      <c r="C11" s="21" t="s">
        <v>22</v>
      </c>
      <c r="D11" s="21" t="s">
        <v>142</v>
      </c>
      <c r="E11" s="15">
        <v>775.86</v>
      </c>
      <c r="F11" s="43">
        <f t="shared" si="0"/>
        <v>124.13760000000001</v>
      </c>
      <c r="G11" s="15">
        <f t="shared" si="1"/>
        <v>899.99760000000003</v>
      </c>
      <c r="H11" s="22" t="s">
        <v>10</v>
      </c>
      <c r="I11" s="23">
        <v>2829</v>
      </c>
    </row>
    <row r="12" spans="1:9" s="24" customFormat="1" x14ac:dyDescent="0.25">
      <c r="A12" s="20">
        <v>43529</v>
      </c>
      <c r="B12" s="21" t="s">
        <v>21</v>
      </c>
      <c r="C12" s="21" t="s">
        <v>22</v>
      </c>
      <c r="D12" s="21" t="s">
        <v>143</v>
      </c>
      <c r="E12" s="15">
        <v>1289.83</v>
      </c>
      <c r="F12" s="43">
        <f t="shared" si="0"/>
        <v>206.37279999999998</v>
      </c>
      <c r="G12" s="15">
        <f t="shared" si="1"/>
        <v>1496.2028</v>
      </c>
      <c r="H12" s="22" t="s">
        <v>10</v>
      </c>
      <c r="I12" s="23">
        <v>2829</v>
      </c>
    </row>
    <row r="13" spans="1:9" s="24" customFormat="1" x14ac:dyDescent="0.25">
      <c r="A13" s="20">
        <v>43529</v>
      </c>
      <c r="B13" s="21" t="s">
        <v>144</v>
      </c>
      <c r="C13" s="21" t="s">
        <v>145</v>
      </c>
      <c r="D13" s="21" t="s">
        <v>146</v>
      </c>
      <c r="E13" s="15">
        <v>238.8</v>
      </c>
      <c r="F13" s="43">
        <f t="shared" si="0"/>
        <v>38.208000000000006</v>
      </c>
      <c r="G13" s="15">
        <f t="shared" si="1"/>
        <v>277.00800000000004</v>
      </c>
      <c r="H13" s="22" t="s">
        <v>10</v>
      </c>
      <c r="I13" s="23">
        <v>2829</v>
      </c>
    </row>
    <row r="14" spans="1:9" s="24" customFormat="1" x14ac:dyDescent="0.25">
      <c r="A14" s="20">
        <v>43529</v>
      </c>
      <c r="B14" s="21" t="s">
        <v>147</v>
      </c>
      <c r="C14" s="21" t="s">
        <v>148</v>
      </c>
      <c r="D14" s="21" t="s">
        <v>149</v>
      </c>
      <c r="E14" s="15">
        <v>343.96551724099999</v>
      </c>
      <c r="F14" s="43">
        <f t="shared" si="0"/>
        <v>55.034482758559996</v>
      </c>
      <c r="G14" s="15">
        <f t="shared" si="1"/>
        <v>398.99999999955998</v>
      </c>
      <c r="H14" s="22" t="s">
        <v>10</v>
      </c>
      <c r="I14" s="23">
        <v>2829</v>
      </c>
    </row>
    <row r="15" spans="1:9" s="24" customFormat="1" x14ac:dyDescent="0.25">
      <c r="A15" s="25">
        <v>43529</v>
      </c>
      <c r="B15" s="21" t="s">
        <v>150</v>
      </c>
      <c r="C15" s="21"/>
      <c r="D15" s="21" t="s">
        <v>151</v>
      </c>
      <c r="E15" s="15">
        <v>50</v>
      </c>
      <c r="F15" s="43"/>
      <c r="G15" s="15">
        <f t="shared" si="1"/>
        <v>50</v>
      </c>
      <c r="H15" s="22" t="s">
        <v>10</v>
      </c>
      <c r="I15" s="23">
        <v>2829</v>
      </c>
    </row>
    <row r="16" spans="1:9" s="24" customFormat="1" x14ac:dyDescent="0.25">
      <c r="A16" s="25">
        <v>43529</v>
      </c>
      <c r="B16" s="21" t="s">
        <v>108</v>
      </c>
      <c r="C16" s="21"/>
      <c r="D16" s="21" t="s">
        <v>133</v>
      </c>
      <c r="E16" s="15">
        <v>214</v>
      </c>
      <c r="F16" s="43"/>
      <c r="G16" s="15">
        <f t="shared" si="1"/>
        <v>214</v>
      </c>
      <c r="H16" s="22" t="s">
        <v>10</v>
      </c>
      <c r="I16" s="23">
        <v>2829</v>
      </c>
    </row>
    <row r="17" spans="1:9" s="24" customFormat="1" x14ac:dyDescent="0.25">
      <c r="A17" s="25">
        <v>43531</v>
      </c>
      <c r="B17" s="21" t="s">
        <v>152</v>
      </c>
      <c r="C17" s="21" t="s">
        <v>153</v>
      </c>
      <c r="D17" s="21" t="s">
        <v>154</v>
      </c>
      <c r="E17" s="28">
        <v>1229.31</v>
      </c>
      <c r="F17" s="43">
        <f>E17*0.16</f>
        <v>196.68959999999998</v>
      </c>
      <c r="G17" s="15">
        <f t="shared" si="1"/>
        <v>1425.9995999999999</v>
      </c>
      <c r="H17" s="22" t="s">
        <v>10</v>
      </c>
      <c r="I17" s="23">
        <v>2833</v>
      </c>
    </row>
    <row r="18" spans="1:9" s="24" customFormat="1" x14ac:dyDescent="0.25">
      <c r="A18" s="25">
        <v>43531</v>
      </c>
      <c r="B18" s="21" t="s">
        <v>152</v>
      </c>
      <c r="C18" s="21" t="s">
        <v>153</v>
      </c>
      <c r="D18" s="21" t="s">
        <v>154</v>
      </c>
      <c r="E18" s="28">
        <v>1229.31</v>
      </c>
      <c r="F18" s="43">
        <f>E18*0.16</f>
        <v>196.68959999999998</v>
      </c>
      <c r="G18" s="15">
        <f t="shared" si="1"/>
        <v>1425.9995999999999</v>
      </c>
      <c r="H18" s="22" t="s">
        <v>10</v>
      </c>
      <c r="I18" s="23">
        <v>2833</v>
      </c>
    </row>
    <row r="19" spans="1:9" s="24" customFormat="1" x14ac:dyDescent="0.25">
      <c r="A19" s="25">
        <v>43535</v>
      </c>
      <c r="B19" s="21" t="s">
        <v>155</v>
      </c>
      <c r="C19" s="21" t="s">
        <v>156</v>
      </c>
      <c r="D19" s="21" t="s">
        <v>157</v>
      </c>
      <c r="E19" s="28">
        <v>1379.31</v>
      </c>
      <c r="F19" s="43">
        <f>E19*0.16</f>
        <v>220.68959999999998</v>
      </c>
      <c r="G19" s="15">
        <f t="shared" si="1"/>
        <v>1599.9995999999999</v>
      </c>
      <c r="H19" s="22"/>
      <c r="I19" s="23">
        <v>2845</v>
      </c>
    </row>
    <row r="20" spans="1:9" s="24" customFormat="1" x14ac:dyDescent="0.25">
      <c r="A20" s="25">
        <v>43529</v>
      </c>
      <c r="B20" s="21" t="s">
        <v>127</v>
      </c>
      <c r="C20" s="21" t="s">
        <v>128</v>
      </c>
      <c r="D20" s="21" t="s">
        <v>137</v>
      </c>
      <c r="E20" s="28">
        <v>689.22413793099997</v>
      </c>
      <c r="F20" s="43">
        <f>E20*0.16</f>
        <v>110.27586206896</v>
      </c>
      <c r="G20" s="15">
        <f t="shared" si="1"/>
        <v>799.49999999995998</v>
      </c>
      <c r="H20" s="22" t="s">
        <v>10</v>
      </c>
      <c r="I20" s="23">
        <v>2903</v>
      </c>
    </row>
    <row r="21" spans="1:9" s="24" customFormat="1" x14ac:dyDescent="0.25">
      <c r="A21" s="25">
        <v>43529</v>
      </c>
      <c r="B21" s="21" t="s">
        <v>138</v>
      </c>
      <c r="C21" s="21"/>
      <c r="D21" s="21" t="s">
        <v>139</v>
      </c>
      <c r="E21" s="28">
        <v>195</v>
      </c>
      <c r="F21" s="43"/>
      <c r="G21" s="15">
        <f t="shared" si="1"/>
        <v>195</v>
      </c>
      <c r="H21" s="22" t="s">
        <v>10</v>
      </c>
      <c r="I21" s="23">
        <v>2903</v>
      </c>
    </row>
    <row r="22" spans="1:9" s="24" customFormat="1" x14ac:dyDescent="0.25">
      <c r="A22" s="25">
        <v>43529</v>
      </c>
      <c r="B22" s="21" t="s">
        <v>110</v>
      </c>
      <c r="C22" s="21"/>
      <c r="D22" s="21" t="s">
        <v>140</v>
      </c>
      <c r="E22" s="28">
        <v>300</v>
      </c>
      <c r="F22" s="43"/>
      <c r="G22" s="15">
        <f t="shared" si="1"/>
        <v>300</v>
      </c>
      <c r="H22" s="22" t="s">
        <v>10</v>
      </c>
      <c r="I22" s="23">
        <v>2903</v>
      </c>
    </row>
    <row r="23" spans="1:9" s="24" customFormat="1" x14ac:dyDescent="0.25">
      <c r="A23" s="25">
        <v>43529</v>
      </c>
      <c r="B23" s="21" t="s">
        <v>108</v>
      </c>
      <c r="C23" s="21"/>
      <c r="D23" s="21" t="s">
        <v>141</v>
      </c>
      <c r="E23" s="28">
        <v>115</v>
      </c>
      <c r="F23" s="43"/>
      <c r="G23" s="15">
        <f t="shared" si="1"/>
        <v>115</v>
      </c>
      <c r="H23" s="22" t="s">
        <v>10</v>
      </c>
      <c r="I23" s="23">
        <v>2903</v>
      </c>
    </row>
    <row r="24" spans="1:9" s="24" customFormat="1" x14ac:dyDescent="0.25">
      <c r="A24" s="25">
        <v>43528</v>
      </c>
      <c r="B24" s="21" t="s">
        <v>108</v>
      </c>
      <c r="C24" s="21"/>
      <c r="D24" s="21" t="s">
        <v>109</v>
      </c>
      <c r="E24" s="28">
        <v>183</v>
      </c>
      <c r="F24" s="15"/>
      <c r="G24" s="15">
        <f t="shared" si="1"/>
        <v>183</v>
      </c>
      <c r="H24" s="22" t="s">
        <v>10</v>
      </c>
      <c r="I24" s="23">
        <v>2917</v>
      </c>
    </row>
    <row r="25" spans="1:9" s="24" customFormat="1" x14ac:dyDescent="0.25">
      <c r="A25" s="25">
        <v>43528</v>
      </c>
      <c r="B25" s="42" t="s">
        <v>110</v>
      </c>
      <c r="C25" s="21"/>
      <c r="D25" s="21" t="s">
        <v>111</v>
      </c>
      <c r="E25" s="28">
        <v>200</v>
      </c>
      <c r="F25" s="15"/>
      <c r="G25" s="15">
        <f t="shared" si="1"/>
        <v>200</v>
      </c>
      <c r="H25" s="22" t="s">
        <v>10</v>
      </c>
      <c r="I25" s="23">
        <v>2917</v>
      </c>
    </row>
    <row r="26" spans="1:9" s="24" customFormat="1" x14ac:dyDescent="0.25">
      <c r="A26" s="25">
        <v>43545</v>
      </c>
      <c r="B26" s="21" t="s">
        <v>110</v>
      </c>
      <c r="C26" s="21"/>
      <c r="D26" s="21" t="s">
        <v>112</v>
      </c>
      <c r="E26" s="28">
        <v>500</v>
      </c>
      <c r="F26" s="15"/>
      <c r="G26" s="15">
        <f t="shared" si="1"/>
        <v>500</v>
      </c>
      <c r="H26" s="22" t="s">
        <v>10</v>
      </c>
      <c r="I26" s="23">
        <v>2917</v>
      </c>
    </row>
    <row r="27" spans="1:9" s="24" customFormat="1" x14ac:dyDescent="0.25">
      <c r="A27" s="25">
        <v>43545</v>
      </c>
      <c r="B27" s="21" t="s">
        <v>105</v>
      </c>
      <c r="C27" s="21" t="s">
        <v>106</v>
      </c>
      <c r="D27" s="21" t="s">
        <v>107</v>
      </c>
      <c r="E27" s="28">
        <v>258.62068965499998</v>
      </c>
      <c r="F27" s="15">
        <f>E27*0.16</f>
        <v>41.379310344799997</v>
      </c>
      <c r="G27" s="15">
        <f t="shared" si="1"/>
        <v>299.99999999979997</v>
      </c>
      <c r="H27" s="22" t="s">
        <v>10</v>
      </c>
      <c r="I27" s="23">
        <v>2917</v>
      </c>
    </row>
    <row r="28" spans="1:9" s="24" customFormat="1" x14ac:dyDescent="0.25">
      <c r="A28" s="25">
        <v>43545</v>
      </c>
      <c r="B28" s="48" t="s">
        <v>110</v>
      </c>
      <c r="C28" s="21"/>
      <c r="D28" s="21" t="s">
        <v>111</v>
      </c>
      <c r="E28" s="28">
        <v>80</v>
      </c>
      <c r="F28" s="15"/>
      <c r="G28" s="15">
        <f t="shared" si="1"/>
        <v>80</v>
      </c>
      <c r="H28" s="22" t="s">
        <v>10</v>
      </c>
      <c r="I28" s="23">
        <v>2917</v>
      </c>
    </row>
    <row r="29" spans="1:9" s="24" customFormat="1" x14ac:dyDescent="0.25">
      <c r="A29" s="25">
        <v>43545</v>
      </c>
      <c r="B29" s="21" t="s">
        <v>113</v>
      </c>
      <c r="C29" s="21" t="s">
        <v>114</v>
      </c>
      <c r="D29" s="21" t="s">
        <v>107</v>
      </c>
      <c r="E29" s="49">
        <v>689.65517241299995</v>
      </c>
      <c r="F29" s="15">
        <f>E29*0.16</f>
        <v>110.34482758607999</v>
      </c>
      <c r="G29" s="15">
        <f t="shared" si="1"/>
        <v>799.99999999907993</v>
      </c>
      <c r="H29" s="22" t="s">
        <v>10</v>
      </c>
      <c r="I29" s="23">
        <v>2917</v>
      </c>
    </row>
    <row r="30" spans="1:9" s="24" customFormat="1" x14ac:dyDescent="0.25">
      <c r="A30" s="25">
        <v>43545</v>
      </c>
      <c r="B30" s="31" t="s">
        <v>105</v>
      </c>
      <c r="C30" s="31" t="s">
        <v>106</v>
      </c>
      <c r="D30" s="31" t="s">
        <v>107</v>
      </c>
      <c r="E30" s="50">
        <v>344.82758620599998</v>
      </c>
      <c r="F30" s="15">
        <f>E30*0.16</f>
        <v>55.17241379296</v>
      </c>
      <c r="G30" s="15">
        <f t="shared" si="1"/>
        <v>399.99999999895999</v>
      </c>
      <c r="H30" s="22" t="s">
        <v>10</v>
      </c>
      <c r="I30" s="23">
        <v>2917</v>
      </c>
    </row>
    <row r="31" spans="1:9" s="24" customFormat="1" x14ac:dyDescent="0.25">
      <c r="A31" s="25">
        <v>43545</v>
      </c>
      <c r="B31" s="31" t="s">
        <v>110</v>
      </c>
      <c r="C31" s="31"/>
      <c r="D31" s="31" t="s">
        <v>115</v>
      </c>
      <c r="E31" s="32">
        <v>500</v>
      </c>
      <c r="F31" s="15">
        <f>E31*0.16</f>
        <v>80</v>
      </c>
      <c r="G31" s="15">
        <f t="shared" si="1"/>
        <v>580</v>
      </c>
      <c r="H31" s="22" t="s">
        <v>10</v>
      </c>
      <c r="I31" s="23">
        <v>2917</v>
      </c>
    </row>
    <row r="32" spans="1:9" s="24" customFormat="1" x14ac:dyDescent="0.25">
      <c r="A32" s="25">
        <v>43545</v>
      </c>
      <c r="B32" s="31" t="s">
        <v>116</v>
      </c>
      <c r="C32" s="31"/>
      <c r="D32" s="31" t="s">
        <v>117</v>
      </c>
      <c r="E32" s="32">
        <v>34</v>
      </c>
      <c r="F32" s="15"/>
      <c r="G32" s="15">
        <f t="shared" si="1"/>
        <v>34</v>
      </c>
      <c r="H32" s="22" t="s">
        <v>10</v>
      </c>
      <c r="I32" s="23">
        <v>2917</v>
      </c>
    </row>
    <row r="33" spans="1:9" s="24" customFormat="1" x14ac:dyDescent="0.25">
      <c r="A33" s="25">
        <v>43545</v>
      </c>
      <c r="B33" s="31" t="s">
        <v>118</v>
      </c>
      <c r="C33" s="31" t="s">
        <v>119</v>
      </c>
      <c r="D33" s="31" t="s">
        <v>107</v>
      </c>
      <c r="E33" s="32">
        <v>431.03448275800002</v>
      </c>
      <c r="F33" s="15">
        <f>E33*0.16</f>
        <v>68.965517241280011</v>
      </c>
      <c r="G33" s="15">
        <f t="shared" si="1"/>
        <v>499.99999999928002</v>
      </c>
      <c r="H33" s="22" t="s">
        <v>10</v>
      </c>
      <c r="I33" s="23">
        <v>2917</v>
      </c>
    </row>
    <row r="34" spans="1:9" s="24" customFormat="1" x14ac:dyDescent="0.25">
      <c r="A34" s="25">
        <v>43545</v>
      </c>
      <c r="B34" s="31" t="s">
        <v>116</v>
      </c>
      <c r="C34" s="31"/>
      <c r="D34" s="31" t="s">
        <v>120</v>
      </c>
      <c r="E34" s="32">
        <v>36</v>
      </c>
      <c r="F34" s="15"/>
      <c r="G34" s="15">
        <f t="shared" si="1"/>
        <v>36</v>
      </c>
      <c r="H34" s="22" t="s">
        <v>10</v>
      </c>
      <c r="I34" s="23">
        <v>2917</v>
      </c>
    </row>
    <row r="35" spans="1:9" s="24" customFormat="1" x14ac:dyDescent="0.25">
      <c r="A35" s="25">
        <v>43545</v>
      </c>
      <c r="B35" s="31" t="s">
        <v>110</v>
      </c>
      <c r="C35" s="31"/>
      <c r="D35" s="31" t="s">
        <v>115</v>
      </c>
      <c r="E35" s="32">
        <v>500</v>
      </c>
      <c r="F35" s="15"/>
      <c r="G35" s="15">
        <f t="shared" si="1"/>
        <v>500</v>
      </c>
      <c r="H35" s="22" t="s">
        <v>10</v>
      </c>
      <c r="I35" s="23">
        <v>2917</v>
      </c>
    </row>
    <row r="36" spans="1:9" s="24" customFormat="1" x14ac:dyDescent="0.25">
      <c r="A36" s="25">
        <v>43545</v>
      </c>
      <c r="B36" s="31" t="s">
        <v>108</v>
      </c>
      <c r="C36" s="31"/>
      <c r="D36" s="31" t="s">
        <v>121</v>
      </c>
      <c r="E36" s="32">
        <v>300</v>
      </c>
      <c r="F36" s="15"/>
      <c r="G36" s="15">
        <f t="shared" si="1"/>
        <v>300</v>
      </c>
      <c r="H36" s="22" t="s">
        <v>10</v>
      </c>
      <c r="I36" s="23">
        <v>2917</v>
      </c>
    </row>
    <row r="37" spans="1:9" s="24" customFormat="1" ht="30" x14ac:dyDescent="0.25">
      <c r="A37" s="25">
        <v>43545</v>
      </c>
      <c r="B37" s="31" t="s">
        <v>122</v>
      </c>
      <c r="C37" s="31" t="s">
        <v>123</v>
      </c>
      <c r="D37" s="31" t="s">
        <v>107</v>
      </c>
      <c r="E37" s="32">
        <v>431.03448275800002</v>
      </c>
      <c r="F37" s="15">
        <f>E37*0.16</f>
        <v>68.965517241280011</v>
      </c>
      <c r="G37" s="15">
        <f t="shared" si="1"/>
        <v>499.99999999928002</v>
      </c>
      <c r="H37" s="22" t="s">
        <v>10</v>
      </c>
      <c r="I37" s="23">
        <v>2917</v>
      </c>
    </row>
    <row r="38" spans="1:9" s="24" customFormat="1" x14ac:dyDescent="0.25">
      <c r="A38" s="25">
        <v>43545</v>
      </c>
      <c r="B38" s="31" t="s">
        <v>124</v>
      </c>
      <c r="C38" s="31" t="s">
        <v>125</v>
      </c>
      <c r="D38" s="31" t="s">
        <v>126</v>
      </c>
      <c r="E38" s="32">
        <v>90.517241379300003</v>
      </c>
      <c r="F38" s="15">
        <f>E38*0.16</f>
        <v>14.482758620688001</v>
      </c>
      <c r="G38" s="15">
        <f t="shared" si="1"/>
        <v>104.99999999998801</v>
      </c>
      <c r="H38" s="22" t="s">
        <v>10</v>
      </c>
      <c r="I38" s="23">
        <v>2917</v>
      </c>
    </row>
    <row r="39" spans="1:9" s="24" customFormat="1" ht="30" x14ac:dyDescent="0.25">
      <c r="A39" s="25">
        <v>43545</v>
      </c>
      <c r="B39" s="31" t="s">
        <v>127</v>
      </c>
      <c r="C39" s="31" t="s">
        <v>128</v>
      </c>
      <c r="D39" s="31" t="s">
        <v>129</v>
      </c>
      <c r="E39" s="32">
        <v>245.86206896499999</v>
      </c>
      <c r="F39" s="15">
        <f>E39*0.16</f>
        <v>39.3379310344</v>
      </c>
      <c r="G39" s="15">
        <f t="shared" si="1"/>
        <v>285.19999999940001</v>
      </c>
      <c r="H39" s="22" t="s">
        <v>10</v>
      </c>
      <c r="I39" s="23">
        <v>2917</v>
      </c>
    </row>
    <row r="40" spans="1:9" s="24" customFormat="1" ht="30" x14ac:dyDescent="0.25">
      <c r="A40" s="25">
        <v>43545</v>
      </c>
      <c r="B40" s="31" t="s">
        <v>130</v>
      </c>
      <c r="C40" s="31" t="s">
        <v>131</v>
      </c>
      <c r="D40" s="31" t="s">
        <v>132</v>
      </c>
      <c r="E40" s="32">
        <v>1335.3275862</v>
      </c>
      <c r="F40" s="15">
        <f>E40*0.16</f>
        <v>213.652413792</v>
      </c>
      <c r="G40" s="15">
        <f t="shared" si="1"/>
        <v>1548.9799999920001</v>
      </c>
      <c r="H40" s="22" t="s">
        <v>10</v>
      </c>
      <c r="I40" s="23">
        <v>2917</v>
      </c>
    </row>
    <row r="41" spans="1:9" s="24" customFormat="1" x14ac:dyDescent="0.25">
      <c r="A41" s="25">
        <v>43545</v>
      </c>
      <c r="B41" s="31" t="s">
        <v>108</v>
      </c>
      <c r="C41" s="31"/>
      <c r="D41" s="31" t="s">
        <v>133</v>
      </c>
      <c r="E41" s="32">
        <v>95</v>
      </c>
      <c r="F41" s="44"/>
      <c r="G41" s="15">
        <f t="shared" si="1"/>
        <v>95</v>
      </c>
      <c r="H41" s="22" t="s">
        <v>10</v>
      </c>
      <c r="I41" s="23">
        <v>2917</v>
      </c>
    </row>
    <row r="42" spans="1:9" s="24" customFormat="1" x14ac:dyDescent="0.25">
      <c r="A42" s="25">
        <v>43545</v>
      </c>
      <c r="B42" s="47" t="s">
        <v>110</v>
      </c>
      <c r="C42" s="31"/>
      <c r="D42" s="31" t="s">
        <v>115</v>
      </c>
      <c r="E42" s="32">
        <v>500</v>
      </c>
      <c r="F42" s="44"/>
      <c r="G42" s="15">
        <f t="shared" si="1"/>
        <v>500</v>
      </c>
      <c r="H42" s="22" t="s">
        <v>10</v>
      </c>
      <c r="I42" s="23">
        <v>2917</v>
      </c>
    </row>
    <row r="43" spans="1:9" s="24" customFormat="1" x14ac:dyDescent="0.25">
      <c r="A43" s="25">
        <v>43545</v>
      </c>
      <c r="B43" s="31" t="s">
        <v>110</v>
      </c>
      <c r="C43" s="31"/>
      <c r="D43" s="31" t="s">
        <v>111</v>
      </c>
      <c r="E43" s="32">
        <v>50</v>
      </c>
      <c r="F43" s="44"/>
      <c r="G43" s="15">
        <f t="shared" si="1"/>
        <v>50</v>
      </c>
      <c r="H43" s="22" t="s">
        <v>10</v>
      </c>
      <c r="I43" s="23">
        <v>2917</v>
      </c>
    </row>
    <row r="44" spans="1:9" s="24" customFormat="1" x14ac:dyDescent="0.25">
      <c r="A44" s="25">
        <v>43545</v>
      </c>
      <c r="B44" s="31" t="s">
        <v>134</v>
      </c>
      <c r="C44" s="31" t="s">
        <v>135</v>
      </c>
      <c r="D44" s="31" t="s">
        <v>136</v>
      </c>
      <c r="E44" s="32">
        <v>1544.84</v>
      </c>
      <c r="F44" s="43">
        <f>E44*0.16</f>
        <v>247.17439999999999</v>
      </c>
      <c r="G44" s="15">
        <f t="shared" si="1"/>
        <v>1792.0144</v>
      </c>
      <c r="H44" s="22" t="s">
        <v>10</v>
      </c>
      <c r="I44" s="23">
        <v>2917</v>
      </c>
    </row>
    <row r="45" spans="1:9" s="24" customFormat="1" x14ac:dyDescent="0.25">
      <c r="A45" s="30"/>
      <c r="B45" s="31"/>
      <c r="C45" s="31"/>
      <c r="D45" s="31"/>
      <c r="E45" s="32"/>
      <c r="F45" s="43"/>
      <c r="G45" s="15">
        <f t="shared" ref="G45:G66" si="2">E45+F45</f>
        <v>0</v>
      </c>
      <c r="H45" s="22"/>
      <c r="I45" s="23"/>
    </row>
    <row r="46" spans="1:9" s="24" customFormat="1" x14ac:dyDescent="0.25">
      <c r="A46" s="30"/>
      <c r="B46" s="31"/>
      <c r="C46" s="31"/>
      <c r="D46" s="31"/>
      <c r="E46" s="32"/>
      <c r="F46" s="43"/>
      <c r="G46" s="15">
        <f t="shared" si="2"/>
        <v>0</v>
      </c>
      <c r="H46" s="22"/>
      <c r="I46" s="23"/>
    </row>
    <row r="47" spans="1:9" s="24" customFormat="1" x14ac:dyDescent="0.25">
      <c r="A47" s="30"/>
      <c r="B47" s="31"/>
      <c r="C47" s="31"/>
      <c r="D47" s="31"/>
      <c r="E47" s="32"/>
      <c r="F47" s="43"/>
      <c r="G47" s="15">
        <f t="shared" si="2"/>
        <v>0</v>
      </c>
      <c r="H47" s="22"/>
      <c r="I47" s="23"/>
    </row>
    <row r="48" spans="1:9" s="24" customFormat="1" x14ac:dyDescent="0.25">
      <c r="A48" s="30"/>
      <c r="B48" s="31"/>
      <c r="C48" s="31"/>
      <c r="D48" s="31"/>
      <c r="E48" s="32"/>
      <c r="F48" s="43"/>
      <c r="G48" s="15">
        <f t="shared" si="2"/>
        <v>0</v>
      </c>
      <c r="H48" s="22"/>
      <c r="I48" s="23"/>
    </row>
    <row r="49" spans="1:9" s="24" customFormat="1" x14ac:dyDescent="0.25">
      <c r="A49" s="30"/>
      <c r="B49" s="31"/>
      <c r="C49" s="31"/>
      <c r="D49" s="31"/>
      <c r="E49" s="32"/>
      <c r="F49" s="43"/>
      <c r="G49" s="15">
        <f t="shared" si="2"/>
        <v>0</v>
      </c>
      <c r="H49" s="22"/>
      <c r="I49" s="23"/>
    </row>
    <row r="50" spans="1:9" s="24" customFormat="1" x14ac:dyDescent="0.25">
      <c r="A50" s="30"/>
      <c r="B50" s="31"/>
      <c r="C50" s="31"/>
      <c r="D50" s="31"/>
      <c r="E50" s="32"/>
      <c r="F50" s="43"/>
      <c r="G50" s="15">
        <f t="shared" si="2"/>
        <v>0</v>
      </c>
      <c r="H50" s="22"/>
      <c r="I50" s="23"/>
    </row>
    <row r="51" spans="1:9" s="24" customFormat="1" x14ac:dyDescent="0.25">
      <c r="A51" s="30"/>
      <c r="B51" s="31"/>
      <c r="C51" s="31"/>
      <c r="D51" s="31"/>
      <c r="E51" s="32"/>
      <c r="F51" s="43"/>
      <c r="G51" s="15">
        <f t="shared" si="2"/>
        <v>0</v>
      </c>
      <c r="H51" s="22"/>
      <c r="I51" s="23"/>
    </row>
    <row r="52" spans="1:9" s="24" customFormat="1" x14ac:dyDescent="0.25">
      <c r="A52" s="30"/>
      <c r="B52" s="31"/>
      <c r="C52" s="31"/>
      <c r="D52" s="31"/>
      <c r="E52" s="32"/>
      <c r="F52" s="43"/>
      <c r="G52" s="15">
        <f t="shared" si="2"/>
        <v>0</v>
      </c>
      <c r="H52" s="22"/>
      <c r="I52" s="23"/>
    </row>
    <row r="53" spans="1:9" s="24" customFormat="1" x14ac:dyDescent="0.25">
      <c r="A53" s="30"/>
      <c r="B53" s="31"/>
      <c r="C53" s="31"/>
      <c r="D53" s="31"/>
      <c r="E53" s="32"/>
      <c r="F53" s="43"/>
      <c r="G53" s="15">
        <f t="shared" si="2"/>
        <v>0</v>
      </c>
      <c r="H53" s="22"/>
      <c r="I53" s="23"/>
    </row>
    <row r="54" spans="1:9" s="24" customFormat="1" x14ac:dyDescent="0.25">
      <c r="A54" s="30"/>
      <c r="B54" s="31"/>
      <c r="C54" s="31"/>
      <c r="D54" s="31"/>
      <c r="E54" s="32"/>
      <c r="F54" s="43"/>
      <c r="G54" s="15">
        <f t="shared" si="2"/>
        <v>0</v>
      </c>
      <c r="H54" s="22"/>
      <c r="I54" s="23"/>
    </row>
    <row r="55" spans="1:9" s="24" customFormat="1" x14ac:dyDescent="0.25">
      <c r="A55" s="30"/>
      <c r="B55" s="31"/>
      <c r="C55" s="31"/>
      <c r="D55" s="31"/>
      <c r="E55" s="32"/>
      <c r="F55" s="43"/>
      <c r="G55" s="15">
        <f t="shared" si="2"/>
        <v>0</v>
      </c>
      <c r="H55" s="22"/>
      <c r="I55" s="23"/>
    </row>
    <row r="56" spans="1:9" s="24" customFormat="1" x14ac:dyDescent="0.25">
      <c r="A56" s="30"/>
      <c r="B56" s="31"/>
      <c r="C56" s="31"/>
      <c r="D56" s="31"/>
      <c r="E56" s="32"/>
      <c r="F56" s="43"/>
      <c r="G56" s="15">
        <f t="shared" si="2"/>
        <v>0</v>
      </c>
      <c r="H56" s="22"/>
      <c r="I56" s="23"/>
    </row>
    <row r="57" spans="1:9" s="24" customFormat="1" x14ac:dyDescent="0.25">
      <c r="A57" s="30"/>
      <c r="B57" s="31"/>
      <c r="C57" s="31"/>
      <c r="D57" s="31"/>
      <c r="E57" s="32"/>
      <c r="F57" s="43"/>
      <c r="G57" s="15">
        <f t="shared" si="2"/>
        <v>0</v>
      </c>
      <c r="H57" s="22"/>
      <c r="I57" s="23"/>
    </row>
    <row r="58" spans="1:9" s="24" customFormat="1" x14ac:dyDescent="0.25">
      <c r="A58" s="30"/>
      <c r="B58" s="31"/>
      <c r="C58" s="31"/>
      <c r="D58" s="31"/>
      <c r="E58" s="32"/>
      <c r="F58" s="43"/>
      <c r="G58" s="15">
        <f t="shared" si="2"/>
        <v>0</v>
      </c>
      <c r="H58" s="22"/>
      <c r="I58" s="23"/>
    </row>
    <row r="59" spans="1:9" s="24" customFormat="1" x14ac:dyDescent="0.25">
      <c r="A59" s="30"/>
      <c r="B59" s="31"/>
      <c r="C59" s="31"/>
      <c r="D59" s="31"/>
      <c r="E59" s="32"/>
      <c r="F59" s="43"/>
      <c r="G59" s="15">
        <f t="shared" si="2"/>
        <v>0</v>
      </c>
      <c r="H59" s="22"/>
      <c r="I59" s="23"/>
    </row>
    <row r="60" spans="1:9" s="24" customFormat="1" x14ac:dyDescent="0.25">
      <c r="A60" s="30"/>
      <c r="B60" s="31"/>
      <c r="C60" s="31"/>
      <c r="D60" s="31"/>
      <c r="E60" s="32"/>
      <c r="F60" s="43"/>
      <c r="G60" s="15">
        <f t="shared" si="2"/>
        <v>0</v>
      </c>
      <c r="H60" s="22"/>
      <c r="I60" s="23"/>
    </row>
    <row r="61" spans="1:9" s="24" customFormat="1" x14ac:dyDescent="0.25">
      <c r="A61" s="30"/>
      <c r="B61" s="31"/>
      <c r="C61" s="31"/>
      <c r="D61" s="31"/>
      <c r="E61" s="32"/>
      <c r="F61" s="43"/>
      <c r="G61" s="15">
        <f t="shared" si="2"/>
        <v>0</v>
      </c>
      <c r="H61" s="22"/>
      <c r="I61" s="23"/>
    </row>
    <row r="62" spans="1:9" s="24" customFormat="1" x14ac:dyDescent="0.25">
      <c r="A62" s="30"/>
      <c r="B62" s="31"/>
      <c r="C62" s="31"/>
      <c r="D62" s="31"/>
      <c r="E62" s="32"/>
      <c r="F62" s="43"/>
      <c r="G62" s="15">
        <f t="shared" si="2"/>
        <v>0</v>
      </c>
      <c r="H62" s="22"/>
      <c r="I62" s="23"/>
    </row>
    <row r="63" spans="1:9" s="24" customFormat="1" x14ac:dyDescent="0.25">
      <c r="A63" s="30"/>
      <c r="B63" s="31"/>
      <c r="C63" s="31"/>
      <c r="D63" s="31"/>
      <c r="E63" s="32"/>
      <c r="F63" s="44">
        <f t="shared" ref="F63:F64" si="3">E63*0.16</f>
        <v>0</v>
      </c>
      <c r="G63" s="15">
        <f t="shared" si="2"/>
        <v>0</v>
      </c>
      <c r="H63" s="22"/>
      <c r="I63" s="27"/>
    </row>
    <row r="64" spans="1:9" s="24" customFormat="1" x14ac:dyDescent="0.25">
      <c r="A64" s="25"/>
      <c r="B64" s="21"/>
      <c r="C64" s="21"/>
      <c r="D64" s="21"/>
      <c r="E64" s="28"/>
      <c r="F64" s="44">
        <f t="shared" si="3"/>
        <v>0</v>
      </c>
      <c r="G64" s="15">
        <f t="shared" si="2"/>
        <v>0</v>
      </c>
      <c r="H64" s="22"/>
      <c r="I64" s="27"/>
    </row>
    <row r="65" spans="1:9" s="24" customFormat="1" x14ac:dyDescent="0.25">
      <c r="A65" s="30"/>
      <c r="B65" s="31"/>
      <c r="C65" s="31"/>
      <c r="D65" s="31"/>
      <c r="E65" s="32"/>
      <c r="F65" s="28"/>
      <c r="G65" s="15">
        <f t="shared" si="2"/>
        <v>0</v>
      </c>
      <c r="H65" s="29"/>
      <c r="I65" s="27"/>
    </row>
    <row r="66" spans="1:9" s="24" customFormat="1" x14ac:dyDescent="0.25">
      <c r="A66" s="30"/>
      <c r="B66" s="31"/>
      <c r="C66" s="31"/>
      <c r="D66" s="31"/>
      <c r="E66" s="32"/>
      <c r="F66" s="33"/>
      <c r="G66" s="15">
        <f t="shared" si="2"/>
        <v>0</v>
      </c>
      <c r="H66" s="29"/>
      <c r="I66" s="27"/>
    </row>
    <row r="67" spans="1:9" s="19" customFormat="1" x14ac:dyDescent="0.25">
      <c r="A67" s="34"/>
      <c r="B67" s="35"/>
      <c r="C67" s="35"/>
      <c r="D67" s="35"/>
      <c r="E67" s="36"/>
      <c r="F67" s="37">
        <f t="shared" ref="F67" si="4">E67*0.16</f>
        <v>0</v>
      </c>
      <c r="G67" s="37">
        <f t="shared" ref="G67" si="5">E67+F67</f>
        <v>0</v>
      </c>
      <c r="H67" s="38"/>
      <c r="I67" s="39"/>
    </row>
    <row r="70" spans="1:9" x14ac:dyDescent="0.25">
      <c r="E70" s="40">
        <f>SUM(E9:E69)</f>
        <v>18067.072758609298</v>
      </c>
      <c r="F70" s="40">
        <f>SUM(F9:F69)</f>
        <v>2354.4116413774873</v>
      </c>
      <c r="G70" s="40">
        <f>SUM(G9:G69)</f>
        <v>20421.484399986784</v>
      </c>
    </row>
  </sheetData>
  <sortState ref="A10:I44">
    <sortCondition ref="I10:I44"/>
  </sortState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opLeftCell="A100" workbookViewId="0">
      <selection activeCell="D107" sqref="D107"/>
    </sheetView>
  </sheetViews>
  <sheetFormatPr baseColWidth="10" defaultRowHeight="15" x14ac:dyDescent="0.25"/>
  <cols>
    <col min="2" max="2" width="32.7109375" customWidth="1"/>
    <col min="3" max="3" width="16.5703125" customWidth="1"/>
    <col min="4" max="4" width="54.7109375" bestFit="1" customWidth="1"/>
    <col min="5" max="5" width="12.5703125" style="8" bestFit="1" customWidth="1"/>
    <col min="6" max="6" width="11.42578125" style="8"/>
    <col min="7" max="7" width="12.5703125" style="8" bestFit="1" customWidth="1"/>
    <col min="8" max="8" width="15.85546875" bestFit="1" customWidth="1"/>
    <col min="9" max="9" width="13" bestFit="1" customWidth="1"/>
  </cols>
  <sheetData>
    <row r="1" spans="1:9" s="3" customFormat="1" ht="23.25" x14ac:dyDescent="0.35">
      <c r="A1" s="1"/>
      <c r="B1" s="1"/>
      <c r="C1" s="1"/>
      <c r="D1" s="1"/>
      <c r="E1" s="2"/>
      <c r="F1" s="2"/>
      <c r="G1" s="2"/>
      <c r="H1" s="1"/>
      <c r="I1" s="1"/>
    </row>
    <row r="2" spans="1:9" s="3" customFormat="1" x14ac:dyDescent="0.25">
      <c r="A2" s="4"/>
      <c r="B2" s="4"/>
      <c r="C2" s="4"/>
      <c r="D2" s="4"/>
      <c r="E2" s="5"/>
      <c r="F2" s="5"/>
      <c r="G2" s="5"/>
      <c r="H2" s="4"/>
      <c r="I2" s="4"/>
    </row>
    <row r="3" spans="1:9" s="3" customFormat="1" ht="23.25" x14ac:dyDescent="0.35">
      <c r="C3" s="52" t="s">
        <v>0</v>
      </c>
      <c r="D3" s="52"/>
      <c r="E3" s="52"/>
      <c r="F3" s="52"/>
      <c r="G3" s="52"/>
      <c r="H3" s="6"/>
      <c r="I3" s="7"/>
    </row>
    <row r="4" spans="1:9" s="3" customFormat="1" x14ac:dyDescent="0.25">
      <c r="E4" s="8"/>
      <c r="F4" s="8"/>
      <c r="G4" s="8"/>
      <c r="H4" s="6"/>
      <c r="I4" s="7"/>
    </row>
    <row r="5" spans="1:9" s="3" customFormat="1" ht="15.75" x14ac:dyDescent="0.25">
      <c r="D5" s="53"/>
      <c r="E5" s="53"/>
      <c r="F5" s="8"/>
      <c r="G5" s="8"/>
      <c r="H5" s="6"/>
      <c r="I5" s="7"/>
    </row>
    <row r="6" spans="1:9" s="3" customFormat="1" x14ac:dyDescent="0.25">
      <c r="E6" s="8"/>
      <c r="F6" s="8"/>
      <c r="G6" s="8"/>
      <c r="H6" s="6"/>
      <c r="I6" s="7"/>
    </row>
    <row r="7" spans="1:9" s="3" customFormat="1" ht="15.75" thickBot="1" x14ac:dyDescent="0.3">
      <c r="E7" s="8"/>
      <c r="F7" s="8"/>
      <c r="G7" s="8"/>
      <c r="H7" s="6"/>
      <c r="I7" s="7"/>
    </row>
    <row r="8" spans="1:9" s="3" customFormat="1" ht="15.75" thickBot="1" x14ac:dyDescent="0.3">
      <c r="A8" s="9" t="s">
        <v>1</v>
      </c>
      <c r="B8" s="10" t="s">
        <v>2</v>
      </c>
      <c r="C8" s="10" t="s">
        <v>3</v>
      </c>
      <c r="D8" s="10" t="s">
        <v>4</v>
      </c>
      <c r="E8" s="11" t="s">
        <v>5</v>
      </c>
      <c r="F8" s="11" t="s">
        <v>6</v>
      </c>
      <c r="G8" s="11" t="s">
        <v>7</v>
      </c>
      <c r="H8" s="11" t="s">
        <v>8</v>
      </c>
      <c r="I8" s="12" t="s">
        <v>9</v>
      </c>
    </row>
    <row r="9" spans="1:9" s="19" customFormat="1" x14ac:dyDescent="0.25">
      <c r="A9" s="13">
        <v>43565</v>
      </c>
      <c r="B9" s="14" t="s">
        <v>51</v>
      </c>
      <c r="C9" s="14" t="s">
        <v>52</v>
      </c>
      <c r="D9" s="14" t="s">
        <v>158</v>
      </c>
      <c r="E9" s="15">
        <v>585.25862068900005</v>
      </c>
      <c r="F9" s="15">
        <f t="shared" ref="F9:F16" si="0">E9*0.16</f>
        <v>93.641379310240012</v>
      </c>
      <c r="G9" s="16">
        <f t="shared" ref="G9:G114" si="1">E9+F9</f>
        <v>678.89999999924009</v>
      </c>
      <c r="H9" s="22" t="s">
        <v>10</v>
      </c>
      <c r="I9" s="23">
        <v>3020</v>
      </c>
    </row>
    <row r="10" spans="1:9" s="24" customFormat="1" ht="15" customHeight="1" x14ac:dyDescent="0.25">
      <c r="A10" s="20">
        <v>43565</v>
      </c>
      <c r="B10" s="21" t="s">
        <v>159</v>
      </c>
      <c r="C10" s="21"/>
      <c r="D10" s="21" t="s">
        <v>160</v>
      </c>
      <c r="E10" s="15">
        <v>1716</v>
      </c>
      <c r="F10" s="43"/>
      <c r="G10" s="15">
        <f t="shared" si="1"/>
        <v>1716</v>
      </c>
      <c r="H10" s="22" t="s">
        <v>10</v>
      </c>
      <c r="I10" s="23">
        <v>3020</v>
      </c>
    </row>
    <row r="11" spans="1:9" s="24" customFormat="1" x14ac:dyDescent="0.25">
      <c r="A11" s="20">
        <v>43565</v>
      </c>
      <c r="B11" s="21" t="s">
        <v>159</v>
      </c>
      <c r="C11" s="21"/>
      <c r="D11" s="21" t="s">
        <v>161</v>
      </c>
      <c r="E11" s="15">
        <v>30</v>
      </c>
      <c r="F11" s="43"/>
      <c r="G11" s="15">
        <f t="shared" si="1"/>
        <v>30</v>
      </c>
      <c r="H11" s="22" t="s">
        <v>10</v>
      </c>
      <c r="I11" s="23">
        <v>3020</v>
      </c>
    </row>
    <row r="12" spans="1:9" s="24" customFormat="1" x14ac:dyDescent="0.25">
      <c r="A12" s="20">
        <v>43565</v>
      </c>
      <c r="B12" s="21" t="s">
        <v>162</v>
      </c>
      <c r="C12" s="21"/>
      <c r="D12" s="21" t="s">
        <v>163</v>
      </c>
      <c r="E12" s="15">
        <v>18</v>
      </c>
      <c r="F12" s="43"/>
      <c r="G12" s="15">
        <f t="shared" si="1"/>
        <v>18</v>
      </c>
      <c r="H12" s="22" t="s">
        <v>10</v>
      </c>
      <c r="I12" s="23">
        <v>3020</v>
      </c>
    </row>
    <row r="13" spans="1:9" s="24" customFormat="1" x14ac:dyDescent="0.25">
      <c r="A13" s="20">
        <v>43565</v>
      </c>
      <c r="B13" s="21" t="s">
        <v>164</v>
      </c>
      <c r="C13" s="21" t="s">
        <v>165</v>
      </c>
      <c r="D13" s="21" t="s">
        <v>158</v>
      </c>
      <c r="E13" s="15">
        <v>59.913793103400003</v>
      </c>
      <c r="F13" s="43">
        <f t="shared" si="0"/>
        <v>9.5862068965440006</v>
      </c>
      <c r="G13" s="15">
        <f t="shared" si="1"/>
        <v>69.499999999944009</v>
      </c>
      <c r="H13" s="22" t="s">
        <v>10</v>
      </c>
      <c r="I13" s="23">
        <v>3020</v>
      </c>
    </row>
    <row r="14" spans="1:9" s="24" customFormat="1" x14ac:dyDescent="0.25">
      <c r="A14" s="20">
        <v>43570</v>
      </c>
      <c r="B14" s="21" t="s">
        <v>166</v>
      </c>
      <c r="C14" s="21" t="s">
        <v>167</v>
      </c>
      <c r="D14" s="21" t="s">
        <v>168</v>
      </c>
      <c r="E14" s="15">
        <v>827.56896551700004</v>
      </c>
      <c r="F14" s="43">
        <f t="shared" si="0"/>
        <v>132.41103448272</v>
      </c>
      <c r="G14" s="15">
        <f t="shared" si="1"/>
        <v>959.97999999972001</v>
      </c>
      <c r="H14" s="22" t="s">
        <v>10</v>
      </c>
      <c r="I14" s="23">
        <v>3068</v>
      </c>
    </row>
    <row r="15" spans="1:9" s="24" customFormat="1" x14ac:dyDescent="0.25">
      <c r="A15" s="25">
        <v>43570</v>
      </c>
      <c r="B15" s="21" t="s">
        <v>169</v>
      </c>
      <c r="C15" s="21"/>
      <c r="D15" s="21" t="s">
        <v>168</v>
      </c>
      <c r="E15" s="15">
        <v>37.931034482699999</v>
      </c>
      <c r="F15" s="43">
        <f t="shared" si="0"/>
        <v>6.0689655172319998</v>
      </c>
      <c r="G15" s="15">
        <f t="shared" si="1"/>
        <v>43.999999999932001</v>
      </c>
      <c r="H15" s="22" t="s">
        <v>10</v>
      </c>
      <c r="I15" s="23">
        <v>3068</v>
      </c>
    </row>
    <row r="16" spans="1:9" s="24" customFormat="1" x14ac:dyDescent="0.25">
      <c r="A16" s="25">
        <v>43570</v>
      </c>
      <c r="B16" s="21" t="s">
        <v>170</v>
      </c>
      <c r="C16" s="21" t="s">
        <v>171</v>
      </c>
      <c r="D16" s="21" t="s">
        <v>172</v>
      </c>
      <c r="E16" s="15">
        <v>50</v>
      </c>
      <c r="F16" s="43">
        <f t="shared" si="0"/>
        <v>8</v>
      </c>
      <c r="G16" s="15">
        <f t="shared" si="1"/>
        <v>58</v>
      </c>
      <c r="H16" s="22" t="s">
        <v>10</v>
      </c>
      <c r="I16" s="23">
        <v>3068</v>
      </c>
    </row>
    <row r="17" spans="1:9" s="24" customFormat="1" x14ac:dyDescent="0.25">
      <c r="A17" s="25">
        <v>43570</v>
      </c>
      <c r="B17" s="21" t="s">
        <v>110</v>
      </c>
      <c r="C17" s="21"/>
      <c r="D17" s="21" t="s">
        <v>173</v>
      </c>
      <c r="E17" s="28">
        <v>250</v>
      </c>
      <c r="F17" s="43"/>
      <c r="G17" s="15">
        <f t="shared" si="1"/>
        <v>250</v>
      </c>
      <c r="H17" s="22" t="s">
        <v>10</v>
      </c>
      <c r="I17" s="23">
        <v>3068</v>
      </c>
    </row>
    <row r="18" spans="1:9" s="24" customFormat="1" x14ac:dyDescent="0.25">
      <c r="A18" s="25">
        <v>43570</v>
      </c>
      <c r="B18" s="21" t="s">
        <v>51</v>
      </c>
      <c r="C18" s="21" t="s">
        <v>52</v>
      </c>
      <c r="D18" s="21" t="s">
        <v>158</v>
      </c>
      <c r="E18" s="28">
        <v>332.02586206799998</v>
      </c>
      <c r="F18" s="43">
        <f>E18*0.16</f>
        <v>53.124137930879996</v>
      </c>
      <c r="G18" s="15">
        <f t="shared" si="1"/>
        <v>385.14999999887999</v>
      </c>
      <c r="H18" s="22" t="s">
        <v>10</v>
      </c>
      <c r="I18" s="23">
        <v>3068</v>
      </c>
    </row>
    <row r="19" spans="1:9" s="24" customFormat="1" x14ac:dyDescent="0.25">
      <c r="A19" s="25">
        <v>43570</v>
      </c>
      <c r="B19" s="21" t="s">
        <v>110</v>
      </c>
      <c r="C19" s="21"/>
      <c r="D19" s="21" t="s">
        <v>173</v>
      </c>
      <c r="E19" s="28">
        <v>250</v>
      </c>
      <c r="F19" s="43"/>
      <c r="G19" s="15">
        <f t="shared" si="1"/>
        <v>250</v>
      </c>
      <c r="H19" s="22"/>
      <c r="I19" s="23">
        <v>3068</v>
      </c>
    </row>
    <row r="20" spans="1:9" s="24" customFormat="1" ht="30" x14ac:dyDescent="0.25">
      <c r="A20" s="25">
        <v>43570</v>
      </c>
      <c r="B20" s="21" t="s">
        <v>174</v>
      </c>
      <c r="C20" s="21" t="s">
        <v>175</v>
      </c>
      <c r="D20" s="21" t="s">
        <v>168</v>
      </c>
      <c r="E20" s="28">
        <v>410.83</v>
      </c>
      <c r="F20" s="43">
        <f>E20*0.16</f>
        <v>65.732799999999997</v>
      </c>
      <c r="G20" s="15">
        <f t="shared" si="1"/>
        <v>476.56279999999998</v>
      </c>
      <c r="H20" s="22" t="s">
        <v>10</v>
      </c>
      <c r="I20" s="23">
        <v>3068</v>
      </c>
    </row>
    <row r="21" spans="1:9" s="24" customFormat="1" x14ac:dyDescent="0.25">
      <c r="A21" s="25">
        <v>43570</v>
      </c>
      <c r="B21" s="21" t="s">
        <v>166</v>
      </c>
      <c r="C21" s="21" t="s">
        <v>167</v>
      </c>
      <c r="D21" s="21" t="s">
        <v>168</v>
      </c>
      <c r="E21" s="28">
        <v>517.18103448199997</v>
      </c>
      <c r="F21" s="43">
        <f>E21*0.16</f>
        <v>82.748965517119998</v>
      </c>
      <c r="G21" s="15">
        <f t="shared" si="1"/>
        <v>599.92999999912001</v>
      </c>
      <c r="H21" s="22" t="s">
        <v>10</v>
      </c>
      <c r="I21" s="23">
        <v>3068</v>
      </c>
    </row>
    <row r="22" spans="1:9" s="24" customFormat="1" x14ac:dyDescent="0.25">
      <c r="A22" s="25">
        <v>43570</v>
      </c>
      <c r="B22" s="21" t="s">
        <v>194</v>
      </c>
      <c r="C22" s="21"/>
      <c r="D22" s="21" t="s">
        <v>168</v>
      </c>
      <c r="E22" s="28">
        <v>225.86206896499999</v>
      </c>
      <c r="F22" s="43">
        <f>E22*0.16</f>
        <v>36.137931034399998</v>
      </c>
      <c r="G22" s="15">
        <f t="shared" si="1"/>
        <v>261.99999999939996</v>
      </c>
      <c r="H22" s="22" t="s">
        <v>10</v>
      </c>
      <c r="I22" s="23">
        <v>3068</v>
      </c>
    </row>
    <row r="23" spans="1:9" s="24" customFormat="1" ht="30" x14ac:dyDescent="0.25">
      <c r="A23" s="25">
        <v>43570</v>
      </c>
      <c r="B23" s="21" t="s">
        <v>174</v>
      </c>
      <c r="C23" s="21" t="s">
        <v>175</v>
      </c>
      <c r="D23" s="21" t="s">
        <v>168</v>
      </c>
      <c r="E23" s="28">
        <v>156.89655172400001</v>
      </c>
      <c r="F23" s="43">
        <f>E23*0.16</f>
        <v>25.103448275840002</v>
      </c>
      <c r="G23" s="15">
        <f t="shared" si="1"/>
        <v>181.99999999984001</v>
      </c>
      <c r="H23" s="22" t="s">
        <v>10</v>
      </c>
      <c r="I23" s="23">
        <v>3068</v>
      </c>
    </row>
    <row r="24" spans="1:9" s="24" customFormat="1" ht="30" x14ac:dyDescent="0.25">
      <c r="A24" s="25">
        <v>43570</v>
      </c>
      <c r="B24" s="21" t="s">
        <v>130</v>
      </c>
      <c r="C24" s="21" t="s">
        <v>131</v>
      </c>
      <c r="D24" s="21" t="s">
        <v>176</v>
      </c>
      <c r="E24" s="28">
        <v>840.52</v>
      </c>
      <c r="F24" s="15">
        <f>E24*0.16</f>
        <v>134.48320000000001</v>
      </c>
      <c r="G24" s="15">
        <f t="shared" si="1"/>
        <v>975.00319999999999</v>
      </c>
      <c r="H24" s="22" t="s">
        <v>10</v>
      </c>
      <c r="I24" s="23">
        <v>3068</v>
      </c>
    </row>
    <row r="25" spans="1:9" s="24" customFormat="1" x14ac:dyDescent="0.25">
      <c r="A25" s="25">
        <v>43570</v>
      </c>
      <c r="B25" s="42" t="s">
        <v>159</v>
      </c>
      <c r="C25" s="21"/>
      <c r="D25" s="21" t="s">
        <v>177</v>
      </c>
      <c r="E25" s="28">
        <v>160</v>
      </c>
      <c r="F25" s="15"/>
      <c r="G25" s="15">
        <f t="shared" si="1"/>
        <v>160</v>
      </c>
      <c r="H25" s="22" t="s">
        <v>10</v>
      </c>
      <c r="I25" s="23">
        <v>3068</v>
      </c>
    </row>
    <row r="26" spans="1:9" s="24" customFormat="1" x14ac:dyDescent="0.25">
      <c r="A26" s="25">
        <v>43570</v>
      </c>
      <c r="B26" s="21" t="s">
        <v>178</v>
      </c>
      <c r="C26" s="21" t="s">
        <v>179</v>
      </c>
      <c r="D26" s="21" t="s">
        <v>180</v>
      </c>
      <c r="E26" s="28">
        <v>123.32</v>
      </c>
      <c r="F26" s="15">
        <f>E26*0.16</f>
        <v>19.731199999999998</v>
      </c>
      <c r="G26" s="15">
        <f t="shared" si="1"/>
        <v>143.05119999999999</v>
      </c>
      <c r="H26" s="22" t="s">
        <v>10</v>
      </c>
      <c r="I26" s="23">
        <v>3068</v>
      </c>
    </row>
    <row r="27" spans="1:9" s="24" customFormat="1" x14ac:dyDescent="0.25">
      <c r="A27" s="25">
        <v>43570</v>
      </c>
      <c r="B27" s="21" t="s">
        <v>181</v>
      </c>
      <c r="C27" s="21" t="s">
        <v>182</v>
      </c>
      <c r="D27" s="21" t="s">
        <v>183</v>
      </c>
      <c r="E27" s="28">
        <v>1560</v>
      </c>
      <c r="F27" s="15">
        <f>E27*0.16</f>
        <v>249.6</v>
      </c>
      <c r="G27" s="15">
        <f t="shared" si="1"/>
        <v>1809.6</v>
      </c>
      <c r="H27" s="22" t="s">
        <v>10</v>
      </c>
      <c r="I27" s="23">
        <v>3068</v>
      </c>
    </row>
    <row r="28" spans="1:9" s="24" customFormat="1" x14ac:dyDescent="0.25">
      <c r="A28" s="25">
        <v>43570</v>
      </c>
      <c r="B28" s="48" t="s">
        <v>184</v>
      </c>
      <c r="C28" s="21" t="s">
        <v>185</v>
      </c>
      <c r="D28" s="21" t="s">
        <v>107</v>
      </c>
      <c r="E28" s="28">
        <v>835.75</v>
      </c>
      <c r="F28" s="15">
        <f>E28*0.16</f>
        <v>133.72</v>
      </c>
      <c r="G28" s="15">
        <f t="shared" si="1"/>
        <v>969.47</v>
      </c>
      <c r="H28" s="22" t="s">
        <v>10</v>
      </c>
      <c r="I28" s="23">
        <v>3068</v>
      </c>
    </row>
    <row r="29" spans="1:9" s="24" customFormat="1" x14ac:dyDescent="0.25">
      <c r="A29" s="25">
        <v>43570</v>
      </c>
      <c r="B29" s="21" t="s">
        <v>186</v>
      </c>
      <c r="C29" s="21"/>
      <c r="D29" s="21" t="s">
        <v>187</v>
      </c>
      <c r="E29" s="49">
        <v>750</v>
      </c>
      <c r="F29" s="15"/>
      <c r="G29" s="15">
        <f t="shared" si="1"/>
        <v>750</v>
      </c>
      <c r="H29" s="22" t="s">
        <v>10</v>
      </c>
      <c r="I29" s="23">
        <v>3068</v>
      </c>
    </row>
    <row r="30" spans="1:9" s="24" customFormat="1" x14ac:dyDescent="0.25">
      <c r="A30" s="25">
        <v>43570</v>
      </c>
      <c r="B30" s="31" t="s">
        <v>110</v>
      </c>
      <c r="C30" s="31"/>
      <c r="D30" s="31" t="s">
        <v>188</v>
      </c>
      <c r="E30" s="50">
        <v>50</v>
      </c>
      <c r="F30" s="15"/>
      <c r="G30" s="15">
        <f t="shared" si="1"/>
        <v>50</v>
      </c>
      <c r="H30" s="22" t="s">
        <v>10</v>
      </c>
      <c r="I30" s="23">
        <v>3068</v>
      </c>
    </row>
    <row r="31" spans="1:9" s="24" customFormat="1" ht="30" x14ac:dyDescent="0.25">
      <c r="A31" s="25">
        <v>43570</v>
      </c>
      <c r="B31" s="31" t="s">
        <v>122</v>
      </c>
      <c r="C31" s="31" t="s">
        <v>123</v>
      </c>
      <c r="D31" s="31" t="s">
        <v>189</v>
      </c>
      <c r="E31" s="32">
        <v>431.03448275800002</v>
      </c>
      <c r="F31" s="15">
        <f>E31*0.16</f>
        <v>68.965517241280011</v>
      </c>
      <c r="G31" s="15">
        <f t="shared" si="1"/>
        <v>499.99999999928002</v>
      </c>
      <c r="H31" s="22" t="s">
        <v>10</v>
      </c>
      <c r="I31" s="23">
        <v>3068</v>
      </c>
    </row>
    <row r="32" spans="1:9" s="24" customFormat="1" x14ac:dyDescent="0.25">
      <c r="A32" s="25">
        <v>43570</v>
      </c>
      <c r="B32" s="31" t="s">
        <v>110</v>
      </c>
      <c r="C32" s="31"/>
      <c r="D32" s="31" t="s">
        <v>173</v>
      </c>
      <c r="E32" s="32">
        <v>500</v>
      </c>
      <c r="F32" s="15"/>
      <c r="G32" s="15">
        <f t="shared" si="1"/>
        <v>500</v>
      </c>
      <c r="H32" s="22" t="s">
        <v>10</v>
      </c>
      <c r="I32" s="23">
        <v>3068</v>
      </c>
    </row>
    <row r="33" spans="1:9" s="24" customFormat="1" x14ac:dyDescent="0.25">
      <c r="A33" s="25">
        <v>43570</v>
      </c>
      <c r="B33" s="31" t="s">
        <v>110</v>
      </c>
      <c r="C33" s="31"/>
      <c r="D33" s="31" t="s">
        <v>190</v>
      </c>
      <c r="E33" s="32">
        <v>35</v>
      </c>
      <c r="F33" s="15"/>
      <c r="G33" s="15">
        <f t="shared" si="1"/>
        <v>35</v>
      </c>
      <c r="H33" s="22" t="s">
        <v>10</v>
      </c>
      <c r="I33" s="23">
        <v>3068</v>
      </c>
    </row>
    <row r="34" spans="1:9" s="24" customFormat="1" x14ac:dyDescent="0.25">
      <c r="A34" s="25">
        <v>43570</v>
      </c>
      <c r="B34" s="31" t="s">
        <v>110</v>
      </c>
      <c r="C34" s="31"/>
      <c r="D34" s="31" t="s">
        <v>173</v>
      </c>
      <c r="E34" s="32">
        <v>500</v>
      </c>
      <c r="F34" s="15"/>
      <c r="G34" s="15">
        <f t="shared" si="1"/>
        <v>500</v>
      </c>
      <c r="H34" s="22" t="s">
        <v>10</v>
      </c>
      <c r="I34" s="23">
        <v>3068</v>
      </c>
    </row>
    <row r="35" spans="1:9" s="24" customFormat="1" x14ac:dyDescent="0.25">
      <c r="A35" s="25">
        <v>43570</v>
      </c>
      <c r="B35" s="31" t="s">
        <v>191</v>
      </c>
      <c r="C35" s="31"/>
      <c r="D35" s="31" t="s">
        <v>192</v>
      </c>
      <c r="E35" s="32">
        <v>84</v>
      </c>
      <c r="F35" s="15"/>
      <c r="G35" s="15">
        <f t="shared" si="1"/>
        <v>84</v>
      </c>
      <c r="H35" s="22" t="s">
        <v>10</v>
      </c>
      <c r="I35" s="23">
        <v>3068</v>
      </c>
    </row>
    <row r="36" spans="1:9" s="24" customFormat="1" x14ac:dyDescent="0.25">
      <c r="A36" s="25">
        <v>43570</v>
      </c>
      <c r="B36" s="31" t="s">
        <v>166</v>
      </c>
      <c r="C36" s="31" t="s">
        <v>167</v>
      </c>
      <c r="D36" s="31" t="s">
        <v>168</v>
      </c>
      <c r="E36" s="32">
        <v>99.068965517199999</v>
      </c>
      <c r="F36" s="15">
        <f>E36*0.16</f>
        <v>15.851034482752</v>
      </c>
      <c r="G36" s="15">
        <f t="shared" si="1"/>
        <v>114.919999999952</v>
      </c>
      <c r="H36" s="22" t="s">
        <v>10</v>
      </c>
      <c r="I36" s="23">
        <v>3068</v>
      </c>
    </row>
    <row r="37" spans="1:9" s="24" customFormat="1" ht="30" x14ac:dyDescent="0.25">
      <c r="A37" s="25">
        <v>43570</v>
      </c>
      <c r="B37" s="31" t="s">
        <v>193</v>
      </c>
      <c r="C37" s="31" t="s">
        <v>128</v>
      </c>
      <c r="D37" s="31" t="s">
        <v>168</v>
      </c>
      <c r="E37" s="32">
        <v>3313.6206896499998</v>
      </c>
      <c r="F37" s="15">
        <f>E37*0.16</f>
        <v>530.17931034399999</v>
      </c>
      <c r="G37" s="15">
        <f t="shared" si="1"/>
        <v>3843.7999999939998</v>
      </c>
      <c r="H37" s="22" t="s">
        <v>10</v>
      </c>
      <c r="I37" s="23">
        <v>3068</v>
      </c>
    </row>
    <row r="38" spans="1:9" s="24" customFormat="1" x14ac:dyDescent="0.25">
      <c r="A38" s="25">
        <v>43572</v>
      </c>
      <c r="B38" s="31" t="s">
        <v>195</v>
      </c>
      <c r="C38" s="31"/>
      <c r="D38" s="31" t="s">
        <v>196</v>
      </c>
      <c r="E38" s="32">
        <v>406.03448275800002</v>
      </c>
      <c r="F38" s="15">
        <f>E38*0.16</f>
        <v>64.965517241280011</v>
      </c>
      <c r="G38" s="15">
        <f t="shared" si="1"/>
        <v>470.99999999928002</v>
      </c>
      <c r="H38" s="22" t="s">
        <v>10</v>
      </c>
      <c r="I38" s="23">
        <v>3082</v>
      </c>
    </row>
    <row r="39" spans="1:9" s="24" customFormat="1" x14ac:dyDescent="0.25">
      <c r="A39" s="25">
        <v>43572</v>
      </c>
      <c r="B39" s="31" t="s">
        <v>134</v>
      </c>
      <c r="C39" s="31" t="s">
        <v>197</v>
      </c>
      <c r="D39" s="31" t="s">
        <v>198</v>
      </c>
      <c r="E39" s="32">
        <v>1637.92</v>
      </c>
      <c r="F39" s="15">
        <f>E39*0.16</f>
        <v>262.06720000000001</v>
      </c>
      <c r="G39" s="15">
        <f t="shared" si="1"/>
        <v>1899.9872</v>
      </c>
      <c r="H39" s="22" t="s">
        <v>10</v>
      </c>
      <c r="I39" s="23">
        <v>3082</v>
      </c>
    </row>
    <row r="40" spans="1:9" s="24" customFormat="1" x14ac:dyDescent="0.25">
      <c r="A40" s="25">
        <v>43572</v>
      </c>
      <c r="B40" s="31" t="s">
        <v>134</v>
      </c>
      <c r="C40" s="31" t="s">
        <v>197</v>
      </c>
      <c r="D40" s="31" t="s">
        <v>198</v>
      </c>
      <c r="E40" s="32">
        <v>1650</v>
      </c>
      <c r="F40" s="15">
        <f>E40*0.16</f>
        <v>264</v>
      </c>
      <c r="G40" s="15">
        <f t="shared" si="1"/>
        <v>1914</v>
      </c>
      <c r="H40" s="22" t="s">
        <v>10</v>
      </c>
      <c r="I40" s="23">
        <v>3082</v>
      </c>
    </row>
    <row r="41" spans="1:9" s="24" customFormat="1" x14ac:dyDescent="0.25">
      <c r="A41" s="25">
        <v>43572</v>
      </c>
      <c r="B41" s="31" t="s">
        <v>134</v>
      </c>
      <c r="C41" s="31" t="s">
        <v>197</v>
      </c>
      <c r="D41" s="31" t="s">
        <v>198</v>
      </c>
      <c r="E41" s="32">
        <v>1852.5</v>
      </c>
      <c r="F41" s="15">
        <f>E41*0.16</f>
        <v>296.40000000000003</v>
      </c>
      <c r="G41" s="15">
        <f t="shared" si="1"/>
        <v>2148.9</v>
      </c>
      <c r="H41" s="22" t="s">
        <v>10</v>
      </c>
      <c r="I41" s="23">
        <v>3082</v>
      </c>
    </row>
    <row r="42" spans="1:9" s="24" customFormat="1" x14ac:dyDescent="0.25">
      <c r="A42" s="25">
        <v>43572</v>
      </c>
      <c r="B42" s="47" t="s">
        <v>134</v>
      </c>
      <c r="C42" s="31" t="s">
        <v>197</v>
      </c>
      <c r="D42" s="31" t="s">
        <v>198</v>
      </c>
      <c r="E42" s="32">
        <v>1904.16</v>
      </c>
      <c r="F42" s="43">
        <f t="shared" ref="F42:F43" si="2">E42*0.16</f>
        <v>304.66560000000004</v>
      </c>
      <c r="G42" s="15">
        <f t="shared" si="1"/>
        <v>2208.8256000000001</v>
      </c>
      <c r="H42" s="22" t="s">
        <v>10</v>
      </c>
      <c r="I42" s="23">
        <v>3082</v>
      </c>
    </row>
    <row r="43" spans="1:9" s="24" customFormat="1" x14ac:dyDescent="0.25">
      <c r="A43" s="25">
        <v>43572</v>
      </c>
      <c r="B43" s="31" t="s">
        <v>134</v>
      </c>
      <c r="C43" s="31" t="s">
        <v>197</v>
      </c>
      <c r="D43" s="31" t="s">
        <v>198</v>
      </c>
      <c r="E43" s="32">
        <v>1635.3</v>
      </c>
      <c r="F43" s="43">
        <f t="shared" si="2"/>
        <v>261.64800000000002</v>
      </c>
      <c r="G43" s="15">
        <f t="shared" si="1"/>
        <v>1896.9479999999999</v>
      </c>
      <c r="H43" s="22" t="s">
        <v>10</v>
      </c>
      <c r="I43" s="23">
        <v>3082</v>
      </c>
    </row>
    <row r="44" spans="1:9" s="24" customFormat="1" x14ac:dyDescent="0.25">
      <c r="A44" s="25">
        <v>43572</v>
      </c>
      <c r="B44" s="31" t="s">
        <v>134</v>
      </c>
      <c r="C44" s="31" t="s">
        <v>197</v>
      </c>
      <c r="D44" s="31" t="s">
        <v>198</v>
      </c>
      <c r="E44" s="32">
        <v>1919</v>
      </c>
      <c r="F44" s="43">
        <f>E44*0.16</f>
        <v>307.04000000000002</v>
      </c>
      <c r="G44" s="15">
        <f t="shared" si="1"/>
        <v>2226.04</v>
      </c>
      <c r="H44" s="22" t="s">
        <v>10</v>
      </c>
      <c r="I44" s="23">
        <v>3082</v>
      </c>
    </row>
    <row r="45" spans="1:9" s="24" customFormat="1" x14ac:dyDescent="0.25">
      <c r="A45" s="30">
        <v>43572</v>
      </c>
      <c r="B45" s="31" t="s">
        <v>134</v>
      </c>
      <c r="C45" s="31" t="s">
        <v>197</v>
      </c>
      <c r="D45" s="31" t="s">
        <v>198</v>
      </c>
      <c r="E45" s="32">
        <v>1637.92</v>
      </c>
      <c r="F45" s="43">
        <f>E45*0.16</f>
        <v>262.06720000000001</v>
      </c>
      <c r="G45" s="15">
        <f t="shared" si="1"/>
        <v>1899.9872</v>
      </c>
      <c r="H45" s="22" t="s">
        <v>10</v>
      </c>
      <c r="I45" s="23">
        <v>3082</v>
      </c>
    </row>
    <row r="46" spans="1:9" s="24" customFormat="1" x14ac:dyDescent="0.25">
      <c r="A46" s="30">
        <v>43572</v>
      </c>
      <c r="B46" s="31" t="s">
        <v>134</v>
      </c>
      <c r="C46" s="31" t="s">
        <v>197</v>
      </c>
      <c r="D46" s="31" t="s">
        <v>198</v>
      </c>
      <c r="E46" s="32">
        <v>1580.17</v>
      </c>
      <c r="F46" s="43">
        <f>E46*0.16</f>
        <v>252.8272</v>
      </c>
      <c r="G46" s="15">
        <f t="shared" si="1"/>
        <v>1832.9972</v>
      </c>
      <c r="H46" s="22" t="s">
        <v>10</v>
      </c>
      <c r="I46" s="23">
        <v>3082</v>
      </c>
    </row>
    <row r="47" spans="1:9" s="24" customFormat="1" x14ac:dyDescent="0.25">
      <c r="A47" s="30">
        <v>43572</v>
      </c>
      <c r="B47" s="31" t="s">
        <v>134</v>
      </c>
      <c r="C47" s="31" t="s">
        <v>197</v>
      </c>
      <c r="D47" s="31" t="s">
        <v>198</v>
      </c>
      <c r="E47" s="32">
        <v>8941.64</v>
      </c>
      <c r="F47" s="43">
        <f>E47*0.16</f>
        <v>1430.6623999999999</v>
      </c>
      <c r="G47" s="15">
        <f t="shared" si="1"/>
        <v>10372.302399999999</v>
      </c>
      <c r="H47" s="22" t="s">
        <v>10</v>
      </c>
      <c r="I47" s="23">
        <v>3082</v>
      </c>
    </row>
    <row r="48" spans="1:9" s="24" customFormat="1" x14ac:dyDescent="0.25">
      <c r="A48" s="30">
        <v>43572</v>
      </c>
      <c r="B48" s="31" t="s">
        <v>199</v>
      </c>
      <c r="C48" s="31" t="s">
        <v>200</v>
      </c>
      <c r="D48" s="31" t="s">
        <v>201</v>
      </c>
      <c r="E48" s="32">
        <v>2113.35</v>
      </c>
      <c r="F48" s="43">
        <f>E48*0.16</f>
        <v>338.13599999999997</v>
      </c>
      <c r="G48" s="15">
        <f t="shared" si="1"/>
        <v>2451.4859999999999</v>
      </c>
      <c r="H48" s="22" t="s">
        <v>10</v>
      </c>
      <c r="I48" s="23">
        <v>3082</v>
      </c>
    </row>
    <row r="49" spans="1:9" s="24" customFormat="1" x14ac:dyDescent="0.25">
      <c r="A49" s="30">
        <v>43572</v>
      </c>
      <c r="B49" s="31" t="s">
        <v>199</v>
      </c>
      <c r="C49" s="31" t="s">
        <v>200</v>
      </c>
      <c r="D49" s="31" t="s">
        <v>201</v>
      </c>
      <c r="E49" s="32">
        <v>2004.04</v>
      </c>
      <c r="F49" s="43">
        <f>E49*0.16</f>
        <v>320.64640000000003</v>
      </c>
      <c r="G49" s="15">
        <f t="shared" si="1"/>
        <v>2324.6864</v>
      </c>
      <c r="H49" s="22" t="s">
        <v>10</v>
      </c>
      <c r="I49" s="23">
        <v>3082</v>
      </c>
    </row>
    <row r="50" spans="1:9" s="24" customFormat="1" x14ac:dyDescent="0.25">
      <c r="A50" s="30">
        <v>43572</v>
      </c>
      <c r="B50" s="31" t="s">
        <v>199</v>
      </c>
      <c r="C50" s="31" t="s">
        <v>200</v>
      </c>
      <c r="D50" s="31" t="s">
        <v>201</v>
      </c>
      <c r="E50" s="32">
        <v>2018.86</v>
      </c>
      <c r="F50" s="43">
        <f>E50*0.16</f>
        <v>323.01760000000002</v>
      </c>
      <c r="G50" s="15">
        <f t="shared" si="1"/>
        <v>2341.8775999999998</v>
      </c>
      <c r="H50" s="22" t="s">
        <v>10</v>
      </c>
      <c r="I50" s="23">
        <v>3082</v>
      </c>
    </row>
    <row r="51" spans="1:9" s="24" customFormat="1" x14ac:dyDescent="0.25">
      <c r="A51" s="30">
        <v>43572</v>
      </c>
      <c r="B51" s="31" t="s">
        <v>199</v>
      </c>
      <c r="C51" s="31" t="s">
        <v>200</v>
      </c>
      <c r="D51" s="31" t="s">
        <v>201</v>
      </c>
      <c r="E51" s="32">
        <v>1962</v>
      </c>
      <c r="F51" s="43">
        <f>E51*0.16</f>
        <v>313.92</v>
      </c>
      <c r="G51" s="15">
        <f t="shared" si="1"/>
        <v>2275.92</v>
      </c>
      <c r="H51" s="22" t="s">
        <v>10</v>
      </c>
      <c r="I51" s="23">
        <v>3082</v>
      </c>
    </row>
    <row r="52" spans="1:9" s="24" customFormat="1" x14ac:dyDescent="0.25">
      <c r="A52" s="30">
        <v>43572</v>
      </c>
      <c r="B52" s="31" t="s">
        <v>199</v>
      </c>
      <c r="C52" s="31" t="s">
        <v>200</v>
      </c>
      <c r="D52" s="31" t="s">
        <v>201</v>
      </c>
      <c r="E52" s="32">
        <v>1975.5344827500001</v>
      </c>
      <c r="F52" s="43">
        <f>E52*0.16</f>
        <v>316.08551724</v>
      </c>
      <c r="G52" s="15">
        <f t="shared" si="1"/>
        <v>2291.61999999</v>
      </c>
      <c r="H52" s="22" t="s">
        <v>10</v>
      </c>
      <c r="I52" s="23">
        <v>3082</v>
      </c>
    </row>
    <row r="53" spans="1:9" s="24" customFormat="1" x14ac:dyDescent="0.25">
      <c r="A53" s="30">
        <v>43572</v>
      </c>
      <c r="B53" s="31" t="s">
        <v>199</v>
      </c>
      <c r="C53" s="31" t="s">
        <v>200</v>
      </c>
      <c r="D53" s="31" t="s">
        <v>201</v>
      </c>
      <c r="E53" s="32">
        <v>1920.29</v>
      </c>
      <c r="F53" s="43">
        <f>E53*0.16</f>
        <v>307.24639999999999</v>
      </c>
      <c r="G53" s="15">
        <f t="shared" si="1"/>
        <v>2227.5364</v>
      </c>
      <c r="H53" s="22" t="s">
        <v>10</v>
      </c>
      <c r="I53" s="23">
        <v>3082</v>
      </c>
    </row>
    <row r="54" spans="1:9" s="24" customFormat="1" x14ac:dyDescent="0.25">
      <c r="A54" s="30">
        <v>43572</v>
      </c>
      <c r="B54" s="31" t="s">
        <v>199</v>
      </c>
      <c r="C54" s="31" t="s">
        <v>200</v>
      </c>
      <c r="D54" s="31" t="s">
        <v>201</v>
      </c>
      <c r="E54" s="32">
        <v>1982.88</v>
      </c>
      <c r="F54" s="43">
        <f>E54*0.16</f>
        <v>317.26080000000002</v>
      </c>
      <c r="G54" s="15">
        <f t="shared" si="1"/>
        <v>2300.1408000000001</v>
      </c>
      <c r="H54" s="22" t="s">
        <v>10</v>
      </c>
      <c r="I54" s="23">
        <v>3082</v>
      </c>
    </row>
    <row r="55" spans="1:9" s="24" customFormat="1" x14ac:dyDescent="0.25">
      <c r="A55" s="30">
        <v>43572</v>
      </c>
      <c r="B55" s="31" t="s">
        <v>199</v>
      </c>
      <c r="C55" s="31" t="s">
        <v>200</v>
      </c>
      <c r="D55" s="31" t="s">
        <v>201</v>
      </c>
      <c r="E55" s="32">
        <v>1993.4</v>
      </c>
      <c r="F55" s="43">
        <f>E55*0.16</f>
        <v>318.94400000000002</v>
      </c>
      <c r="G55" s="15">
        <f t="shared" si="1"/>
        <v>2312.3440000000001</v>
      </c>
      <c r="H55" s="22" t="s">
        <v>10</v>
      </c>
      <c r="I55" s="23">
        <v>3082</v>
      </c>
    </row>
    <row r="56" spans="1:9" s="24" customFormat="1" x14ac:dyDescent="0.25">
      <c r="A56" s="30">
        <v>43572</v>
      </c>
      <c r="B56" s="31" t="s">
        <v>199</v>
      </c>
      <c r="C56" s="31" t="s">
        <v>200</v>
      </c>
      <c r="D56" s="31" t="s">
        <v>201</v>
      </c>
      <c r="E56" s="32">
        <v>1939.65</v>
      </c>
      <c r="F56" s="43">
        <f>E56*0.16</f>
        <v>310.34399999999999</v>
      </c>
      <c r="G56" s="15">
        <f t="shared" si="1"/>
        <v>2249.9940000000001</v>
      </c>
      <c r="H56" s="22" t="s">
        <v>10</v>
      </c>
      <c r="I56" s="23">
        <v>3082</v>
      </c>
    </row>
    <row r="57" spans="1:9" s="24" customFormat="1" x14ac:dyDescent="0.25">
      <c r="A57" s="30">
        <v>43572</v>
      </c>
      <c r="B57" s="31" t="s">
        <v>199</v>
      </c>
      <c r="C57" s="31" t="s">
        <v>200</v>
      </c>
      <c r="D57" s="31" t="s">
        <v>201</v>
      </c>
      <c r="E57" s="32">
        <v>2020</v>
      </c>
      <c r="F57" s="43">
        <f>E57*0.16</f>
        <v>323.2</v>
      </c>
      <c r="G57" s="15">
        <f t="shared" si="1"/>
        <v>2343.1999999999998</v>
      </c>
      <c r="H57" s="22" t="s">
        <v>10</v>
      </c>
      <c r="I57" s="23">
        <v>3082</v>
      </c>
    </row>
    <row r="58" spans="1:9" s="24" customFormat="1" ht="30" x14ac:dyDescent="0.25">
      <c r="A58" s="30">
        <v>43577</v>
      </c>
      <c r="B58" s="31" t="s">
        <v>76</v>
      </c>
      <c r="C58" s="31" t="s">
        <v>77</v>
      </c>
      <c r="D58" s="31" t="s">
        <v>202</v>
      </c>
      <c r="E58" s="32">
        <v>1713.6</v>
      </c>
      <c r="F58" s="43">
        <f>E58*0.16</f>
        <v>274.17599999999999</v>
      </c>
      <c r="G58" s="15">
        <f t="shared" si="1"/>
        <v>1987.7759999999998</v>
      </c>
      <c r="H58" s="22" t="s">
        <v>10</v>
      </c>
      <c r="I58" s="23">
        <v>3084</v>
      </c>
    </row>
    <row r="59" spans="1:9" s="24" customFormat="1" ht="30" x14ac:dyDescent="0.25">
      <c r="A59" s="30">
        <v>43577</v>
      </c>
      <c r="B59" s="31" t="s">
        <v>76</v>
      </c>
      <c r="C59" s="31" t="s">
        <v>77</v>
      </c>
      <c r="D59" s="31" t="s">
        <v>202</v>
      </c>
      <c r="E59" s="32">
        <v>1713.6</v>
      </c>
      <c r="F59" s="43">
        <f>E59*0.16</f>
        <v>274.17599999999999</v>
      </c>
      <c r="G59" s="15">
        <f t="shared" si="1"/>
        <v>1987.7759999999998</v>
      </c>
      <c r="H59" s="22" t="s">
        <v>10</v>
      </c>
      <c r="I59" s="23">
        <v>3084</v>
      </c>
    </row>
    <row r="60" spans="1:9" s="24" customFormat="1" ht="30" x14ac:dyDescent="0.25">
      <c r="A60" s="30">
        <v>43577</v>
      </c>
      <c r="B60" s="31" t="s">
        <v>76</v>
      </c>
      <c r="C60" s="31" t="s">
        <v>77</v>
      </c>
      <c r="D60" s="31" t="s">
        <v>202</v>
      </c>
      <c r="E60" s="32">
        <v>1713.6</v>
      </c>
      <c r="F60" s="43">
        <f>E60*0.16</f>
        <v>274.17599999999999</v>
      </c>
      <c r="G60" s="15">
        <f t="shared" si="1"/>
        <v>1987.7759999999998</v>
      </c>
      <c r="H60" s="22" t="s">
        <v>10</v>
      </c>
      <c r="I60" s="23">
        <v>3084</v>
      </c>
    </row>
    <row r="61" spans="1:9" s="24" customFormat="1" ht="30" x14ac:dyDescent="0.25">
      <c r="A61" s="30">
        <v>43577</v>
      </c>
      <c r="B61" s="31" t="s">
        <v>76</v>
      </c>
      <c r="C61" s="31" t="s">
        <v>77</v>
      </c>
      <c r="D61" s="31" t="s">
        <v>202</v>
      </c>
      <c r="E61" s="32">
        <v>1713.6</v>
      </c>
      <c r="F61" s="43">
        <f>E61*0.16</f>
        <v>274.17599999999999</v>
      </c>
      <c r="G61" s="15">
        <f t="shared" si="1"/>
        <v>1987.7759999999998</v>
      </c>
      <c r="H61" s="22" t="s">
        <v>10</v>
      </c>
      <c r="I61" s="23">
        <v>3084</v>
      </c>
    </row>
    <row r="62" spans="1:9" s="24" customFormat="1" ht="30" x14ac:dyDescent="0.25">
      <c r="A62" s="30">
        <v>43577</v>
      </c>
      <c r="B62" s="31" t="s">
        <v>76</v>
      </c>
      <c r="C62" s="31" t="s">
        <v>77</v>
      </c>
      <c r="D62" s="31" t="s">
        <v>202</v>
      </c>
      <c r="E62" s="32">
        <v>1713.6</v>
      </c>
      <c r="F62" s="43">
        <f>E62*0.16</f>
        <v>274.17599999999999</v>
      </c>
      <c r="G62" s="15">
        <f t="shared" si="1"/>
        <v>1987.7759999999998</v>
      </c>
      <c r="H62" s="22" t="s">
        <v>10</v>
      </c>
      <c r="I62" s="23">
        <v>3084</v>
      </c>
    </row>
    <row r="63" spans="1:9" s="24" customFormat="1" ht="30" x14ac:dyDescent="0.25">
      <c r="A63" s="30">
        <v>43577</v>
      </c>
      <c r="B63" s="31" t="s">
        <v>76</v>
      </c>
      <c r="C63" s="31" t="s">
        <v>77</v>
      </c>
      <c r="D63" s="31" t="s">
        <v>202</v>
      </c>
      <c r="E63" s="32">
        <v>1713.6</v>
      </c>
      <c r="F63" s="43">
        <f t="shared" ref="F63:F71" si="3">E63*0.16</f>
        <v>274.17599999999999</v>
      </c>
      <c r="G63" s="15">
        <f t="shared" si="1"/>
        <v>1987.7759999999998</v>
      </c>
      <c r="H63" s="22" t="s">
        <v>10</v>
      </c>
      <c r="I63" s="23">
        <v>3084</v>
      </c>
    </row>
    <row r="64" spans="1:9" s="24" customFormat="1" ht="30" x14ac:dyDescent="0.25">
      <c r="A64" s="30">
        <v>43577</v>
      </c>
      <c r="B64" s="31" t="s">
        <v>76</v>
      </c>
      <c r="C64" s="31" t="s">
        <v>77</v>
      </c>
      <c r="D64" s="31" t="s">
        <v>202</v>
      </c>
      <c r="E64" s="28">
        <v>1713.6</v>
      </c>
      <c r="F64" s="43">
        <f t="shared" si="3"/>
        <v>274.17599999999999</v>
      </c>
      <c r="G64" s="15">
        <f t="shared" si="1"/>
        <v>1987.7759999999998</v>
      </c>
      <c r="H64" s="22" t="s">
        <v>10</v>
      </c>
      <c r="I64" s="23">
        <v>3084</v>
      </c>
    </row>
    <row r="65" spans="1:9" s="24" customFormat="1" ht="30" x14ac:dyDescent="0.25">
      <c r="A65" s="30">
        <v>43577</v>
      </c>
      <c r="B65" s="31" t="s">
        <v>76</v>
      </c>
      <c r="C65" s="31" t="s">
        <v>77</v>
      </c>
      <c r="D65" s="31" t="s">
        <v>202</v>
      </c>
      <c r="E65" s="32">
        <v>441</v>
      </c>
      <c r="F65" s="43">
        <f t="shared" si="3"/>
        <v>70.56</v>
      </c>
      <c r="G65" s="15">
        <f t="shared" si="1"/>
        <v>511.56</v>
      </c>
      <c r="H65" s="22" t="s">
        <v>10</v>
      </c>
      <c r="I65" s="23">
        <v>3084</v>
      </c>
    </row>
    <row r="66" spans="1:9" s="24" customFormat="1" x14ac:dyDescent="0.25">
      <c r="A66" s="30">
        <v>43577</v>
      </c>
      <c r="B66" s="31" t="s">
        <v>134</v>
      </c>
      <c r="C66" s="31" t="s">
        <v>197</v>
      </c>
      <c r="D66" s="31" t="s">
        <v>203</v>
      </c>
      <c r="E66" s="32">
        <v>1580.17</v>
      </c>
      <c r="F66" s="43">
        <f t="shared" si="3"/>
        <v>252.8272</v>
      </c>
      <c r="G66" s="15">
        <f t="shared" si="1"/>
        <v>1832.9972</v>
      </c>
      <c r="H66" s="22" t="s">
        <v>10</v>
      </c>
      <c r="I66" s="23">
        <v>3084</v>
      </c>
    </row>
    <row r="67" spans="1:9" s="24" customFormat="1" x14ac:dyDescent="0.25">
      <c r="A67" s="30">
        <v>43577</v>
      </c>
      <c r="B67" s="31" t="s">
        <v>134</v>
      </c>
      <c r="C67" s="31" t="s">
        <v>197</v>
      </c>
      <c r="D67" s="31" t="s">
        <v>204</v>
      </c>
      <c r="E67" s="32">
        <v>1291.9000000000001</v>
      </c>
      <c r="F67" s="43">
        <f t="shared" si="3"/>
        <v>206.70400000000001</v>
      </c>
      <c r="G67" s="15">
        <f t="shared" si="1"/>
        <v>1498.604</v>
      </c>
      <c r="H67" s="22" t="s">
        <v>10</v>
      </c>
      <c r="I67" s="23">
        <v>3084</v>
      </c>
    </row>
    <row r="68" spans="1:9" s="24" customFormat="1" x14ac:dyDescent="0.25">
      <c r="A68" s="30">
        <v>43577</v>
      </c>
      <c r="B68" s="31" t="s">
        <v>134</v>
      </c>
      <c r="C68" s="31" t="s">
        <v>197</v>
      </c>
      <c r="D68" s="31" t="s">
        <v>204</v>
      </c>
      <c r="E68" s="32">
        <v>1905.83</v>
      </c>
      <c r="F68" s="43">
        <f t="shared" si="3"/>
        <v>304.93279999999999</v>
      </c>
      <c r="G68" s="15">
        <f t="shared" si="1"/>
        <v>2210.7628</v>
      </c>
      <c r="H68" s="22" t="s">
        <v>10</v>
      </c>
      <c r="I68" s="23">
        <v>3084</v>
      </c>
    </row>
    <row r="69" spans="1:9" s="24" customFormat="1" x14ac:dyDescent="0.25">
      <c r="A69" s="30">
        <v>43578</v>
      </c>
      <c r="B69" s="31" t="s">
        <v>205</v>
      </c>
      <c r="C69" s="31"/>
      <c r="D69" s="31" t="s">
        <v>206</v>
      </c>
      <c r="E69" s="32">
        <v>40.72</v>
      </c>
      <c r="F69" s="43"/>
      <c r="G69" s="15">
        <f t="shared" si="1"/>
        <v>40.72</v>
      </c>
      <c r="H69" s="22" t="s">
        <v>10</v>
      </c>
      <c r="I69" s="27">
        <v>3087</v>
      </c>
    </row>
    <row r="70" spans="1:9" s="24" customFormat="1" x14ac:dyDescent="0.25">
      <c r="A70" s="30">
        <v>43578</v>
      </c>
      <c r="B70" s="31" t="s">
        <v>159</v>
      </c>
      <c r="C70" s="31"/>
      <c r="D70" s="31" t="s">
        <v>133</v>
      </c>
      <c r="E70" s="32">
        <v>15</v>
      </c>
      <c r="F70" s="43"/>
      <c r="G70" s="15">
        <f t="shared" si="1"/>
        <v>15</v>
      </c>
      <c r="H70" s="22" t="s">
        <v>10</v>
      </c>
      <c r="I70" s="27">
        <v>3087</v>
      </c>
    </row>
    <row r="71" spans="1:9" s="24" customFormat="1" x14ac:dyDescent="0.25">
      <c r="A71" s="30">
        <v>43578</v>
      </c>
      <c r="B71" s="31" t="s">
        <v>207</v>
      </c>
      <c r="C71" s="31" t="s">
        <v>208</v>
      </c>
      <c r="D71" s="31" t="s">
        <v>209</v>
      </c>
      <c r="E71" s="32">
        <v>172.41</v>
      </c>
      <c r="F71" s="43">
        <f t="shared" si="3"/>
        <v>27.585599999999999</v>
      </c>
      <c r="G71" s="15">
        <f t="shared" si="1"/>
        <v>199.9956</v>
      </c>
      <c r="H71" s="22" t="s">
        <v>10</v>
      </c>
      <c r="I71" s="27">
        <v>3087</v>
      </c>
    </row>
    <row r="72" spans="1:9" s="24" customFormat="1" ht="30" x14ac:dyDescent="0.25">
      <c r="A72" s="30">
        <v>43578</v>
      </c>
      <c r="B72" s="31" t="s">
        <v>210</v>
      </c>
      <c r="C72" s="31" t="s">
        <v>211</v>
      </c>
      <c r="D72" s="31" t="s">
        <v>190</v>
      </c>
      <c r="E72" s="32">
        <v>30</v>
      </c>
      <c r="F72" s="43"/>
      <c r="G72" s="15">
        <f t="shared" si="1"/>
        <v>30</v>
      </c>
      <c r="H72" s="22" t="s">
        <v>10</v>
      </c>
      <c r="I72" s="27">
        <v>3087</v>
      </c>
    </row>
    <row r="73" spans="1:9" s="24" customFormat="1" ht="30" x14ac:dyDescent="0.25">
      <c r="A73" s="30">
        <v>43578</v>
      </c>
      <c r="B73" s="31" t="s">
        <v>210</v>
      </c>
      <c r="C73" s="31" t="s">
        <v>211</v>
      </c>
      <c r="D73" s="31" t="s">
        <v>190</v>
      </c>
      <c r="E73" s="32">
        <v>30</v>
      </c>
      <c r="F73" s="43"/>
      <c r="G73" s="15">
        <f t="shared" si="1"/>
        <v>30</v>
      </c>
      <c r="H73" s="22" t="s">
        <v>10</v>
      </c>
      <c r="I73" s="27">
        <v>3087</v>
      </c>
    </row>
    <row r="74" spans="1:9" s="24" customFormat="1" ht="30" x14ac:dyDescent="0.25">
      <c r="A74" s="30">
        <v>43578</v>
      </c>
      <c r="B74" s="31" t="s">
        <v>210</v>
      </c>
      <c r="C74" s="31" t="s">
        <v>211</v>
      </c>
      <c r="D74" s="31" t="s">
        <v>190</v>
      </c>
      <c r="E74" s="32">
        <v>216.03</v>
      </c>
      <c r="F74" s="43">
        <v>0.96</v>
      </c>
      <c r="G74" s="15">
        <f t="shared" si="1"/>
        <v>216.99</v>
      </c>
      <c r="H74" s="22" t="s">
        <v>10</v>
      </c>
      <c r="I74" s="27">
        <v>3087</v>
      </c>
    </row>
    <row r="75" spans="1:9" s="24" customFormat="1" ht="30" x14ac:dyDescent="0.25">
      <c r="A75" s="30">
        <v>43578</v>
      </c>
      <c r="B75" s="31" t="s">
        <v>210</v>
      </c>
      <c r="C75" s="31" t="s">
        <v>211</v>
      </c>
      <c r="D75" s="31" t="s">
        <v>190</v>
      </c>
      <c r="E75" s="32">
        <v>30</v>
      </c>
      <c r="F75" s="43"/>
      <c r="G75" s="15">
        <f t="shared" si="1"/>
        <v>30</v>
      </c>
      <c r="H75" s="22" t="s">
        <v>10</v>
      </c>
      <c r="I75" s="27">
        <v>3087</v>
      </c>
    </row>
    <row r="76" spans="1:9" s="24" customFormat="1" ht="30" x14ac:dyDescent="0.25">
      <c r="A76" s="30">
        <v>43578</v>
      </c>
      <c r="B76" s="31" t="s">
        <v>174</v>
      </c>
      <c r="C76" s="31" t="s">
        <v>175</v>
      </c>
      <c r="D76" s="31" t="s">
        <v>168</v>
      </c>
      <c r="E76" s="32">
        <v>410.82758620599998</v>
      </c>
      <c r="F76" s="43">
        <f t="shared" ref="F76" si="4">E76*0.16</f>
        <v>65.732413792960003</v>
      </c>
      <c r="G76" s="15">
        <f t="shared" si="1"/>
        <v>476.55999999896</v>
      </c>
      <c r="H76" s="22" t="s">
        <v>10</v>
      </c>
      <c r="I76" s="27">
        <v>3087</v>
      </c>
    </row>
    <row r="77" spans="1:9" s="24" customFormat="1" ht="30" x14ac:dyDescent="0.25">
      <c r="A77" s="30">
        <v>43578</v>
      </c>
      <c r="B77" s="31" t="s">
        <v>193</v>
      </c>
      <c r="C77" s="31" t="s">
        <v>128</v>
      </c>
      <c r="D77" s="31" t="s">
        <v>212</v>
      </c>
      <c r="E77" s="32">
        <v>546.6</v>
      </c>
      <c r="F77" s="43"/>
      <c r="G77" s="15">
        <f t="shared" si="1"/>
        <v>546.6</v>
      </c>
      <c r="H77" s="22" t="s">
        <v>10</v>
      </c>
      <c r="I77" s="27">
        <v>3087</v>
      </c>
    </row>
    <row r="78" spans="1:9" s="24" customFormat="1" ht="30" x14ac:dyDescent="0.25">
      <c r="A78" s="30">
        <v>43578</v>
      </c>
      <c r="B78" s="31" t="s">
        <v>210</v>
      </c>
      <c r="C78" s="31" t="s">
        <v>211</v>
      </c>
      <c r="D78" s="31" t="s">
        <v>190</v>
      </c>
      <c r="E78" s="32">
        <v>120</v>
      </c>
      <c r="F78" s="43"/>
      <c r="G78" s="15">
        <f t="shared" si="1"/>
        <v>120</v>
      </c>
      <c r="H78" s="22" t="s">
        <v>10</v>
      </c>
      <c r="I78" s="27">
        <v>3087</v>
      </c>
    </row>
    <row r="79" spans="1:9" s="24" customFormat="1" x14ac:dyDescent="0.25">
      <c r="A79" s="30">
        <v>43578</v>
      </c>
      <c r="B79" s="31" t="s">
        <v>213</v>
      </c>
      <c r="C79" s="31" t="s">
        <v>214</v>
      </c>
      <c r="D79" s="31" t="s">
        <v>215</v>
      </c>
      <c r="E79" s="32">
        <v>200</v>
      </c>
      <c r="F79" s="43">
        <f t="shared" ref="F79" si="5">E79*0.16</f>
        <v>32</v>
      </c>
      <c r="G79" s="15">
        <f t="shared" si="1"/>
        <v>232</v>
      </c>
      <c r="H79" s="22" t="s">
        <v>10</v>
      </c>
      <c r="I79" s="27">
        <v>3087</v>
      </c>
    </row>
    <row r="80" spans="1:9" s="24" customFormat="1" x14ac:dyDescent="0.25">
      <c r="A80" s="30">
        <v>43578</v>
      </c>
      <c r="B80" s="31" t="s">
        <v>159</v>
      </c>
      <c r="C80" s="31"/>
      <c r="D80" s="31" t="s">
        <v>216</v>
      </c>
      <c r="E80" s="32">
        <v>239</v>
      </c>
      <c r="F80" s="43"/>
      <c r="G80" s="15">
        <f t="shared" si="1"/>
        <v>239</v>
      </c>
      <c r="H80" s="22" t="s">
        <v>10</v>
      </c>
      <c r="I80" s="27">
        <v>3087</v>
      </c>
    </row>
    <row r="81" spans="1:9" s="24" customFormat="1" x14ac:dyDescent="0.25">
      <c r="A81" s="30">
        <v>43578</v>
      </c>
      <c r="B81" s="31" t="s">
        <v>159</v>
      </c>
      <c r="C81" s="31"/>
      <c r="D81" s="31" t="s">
        <v>217</v>
      </c>
      <c r="E81" s="32">
        <v>36</v>
      </c>
      <c r="F81" s="43"/>
      <c r="G81" s="15">
        <f t="shared" si="1"/>
        <v>36</v>
      </c>
      <c r="H81" s="22" t="s">
        <v>10</v>
      </c>
      <c r="I81" s="27">
        <v>3087</v>
      </c>
    </row>
    <row r="82" spans="1:9" s="24" customFormat="1" x14ac:dyDescent="0.25">
      <c r="A82" s="30">
        <v>43578</v>
      </c>
      <c r="B82" s="31" t="s">
        <v>110</v>
      </c>
      <c r="C82" s="31"/>
      <c r="D82" s="31" t="s">
        <v>173</v>
      </c>
      <c r="E82" s="32">
        <v>250</v>
      </c>
      <c r="F82" s="43"/>
      <c r="G82" s="15">
        <f t="shared" si="1"/>
        <v>250</v>
      </c>
      <c r="H82" s="22" t="s">
        <v>10</v>
      </c>
      <c r="I82" s="27">
        <v>3087</v>
      </c>
    </row>
    <row r="83" spans="1:9" s="24" customFormat="1" x14ac:dyDescent="0.25">
      <c r="A83" s="30">
        <v>43578</v>
      </c>
      <c r="B83" s="31" t="s">
        <v>218</v>
      </c>
      <c r="C83" s="31" t="s">
        <v>219</v>
      </c>
      <c r="D83" s="31" t="s">
        <v>220</v>
      </c>
      <c r="E83" s="32">
        <v>255.6</v>
      </c>
      <c r="F83" s="43">
        <f t="shared" ref="F83:F84" si="6">E83*0.16</f>
        <v>40.896000000000001</v>
      </c>
      <c r="G83" s="15">
        <f t="shared" si="1"/>
        <v>296.49599999999998</v>
      </c>
      <c r="H83" s="22" t="s">
        <v>10</v>
      </c>
      <c r="I83" s="27">
        <v>3087</v>
      </c>
    </row>
    <row r="84" spans="1:9" s="24" customFormat="1" ht="30" x14ac:dyDescent="0.25">
      <c r="A84" s="30">
        <v>43578</v>
      </c>
      <c r="B84" s="31" t="s">
        <v>221</v>
      </c>
      <c r="C84" s="31" t="s">
        <v>222</v>
      </c>
      <c r="D84" s="31" t="s">
        <v>223</v>
      </c>
      <c r="E84" s="32">
        <v>343.956896551</v>
      </c>
      <c r="F84" s="43">
        <f t="shared" si="6"/>
        <v>55.033103448159999</v>
      </c>
      <c r="G84" s="15">
        <f t="shared" si="1"/>
        <v>398.98999999915998</v>
      </c>
      <c r="H84" s="22" t="s">
        <v>10</v>
      </c>
      <c r="I84" s="27">
        <v>3087</v>
      </c>
    </row>
    <row r="85" spans="1:9" s="24" customFormat="1" ht="30" x14ac:dyDescent="0.25">
      <c r="A85" s="30">
        <v>43578</v>
      </c>
      <c r="B85" s="31" t="s">
        <v>210</v>
      </c>
      <c r="C85" s="31" t="s">
        <v>211</v>
      </c>
      <c r="D85" s="31" t="s">
        <v>190</v>
      </c>
      <c r="E85" s="32">
        <v>240</v>
      </c>
      <c r="F85" s="43"/>
      <c r="G85" s="15">
        <f t="shared" si="1"/>
        <v>240</v>
      </c>
      <c r="H85" s="22" t="s">
        <v>10</v>
      </c>
      <c r="I85" s="27">
        <v>3087</v>
      </c>
    </row>
    <row r="86" spans="1:9" s="24" customFormat="1" ht="30" x14ac:dyDescent="0.25">
      <c r="A86" s="30">
        <v>43578</v>
      </c>
      <c r="B86" s="31" t="s">
        <v>210</v>
      </c>
      <c r="C86" s="31" t="s">
        <v>211</v>
      </c>
      <c r="D86" s="31" t="s">
        <v>190</v>
      </c>
      <c r="E86" s="32">
        <v>90</v>
      </c>
      <c r="F86" s="43"/>
      <c r="G86" s="15">
        <f t="shared" si="1"/>
        <v>90</v>
      </c>
      <c r="H86" s="22" t="s">
        <v>10</v>
      </c>
      <c r="I86" s="27">
        <v>3087</v>
      </c>
    </row>
    <row r="87" spans="1:9" s="24" customFormat="1" x14ac:dyDescent="0.25">
      <c r="A87" s="30">
        <v>43578</v>
      </c>
      <c r="B87" s="31" t="s">
        <v>110</v>
      </c>
      <c r="C87" s="31"/>
      <c r="D87" s="31" t="s">
        <v>111</v>
      </c>
      <c r="E87" s="32">
        <v>50</v>
      </c>
      <c r="F87" s="43"/>
      <c r="G87" s="15">
        <f t="shared" si="1"/>
        <v>50</v>
      </c>
      <c r="H87" s="22" t="s">
        <v>10</v>
      </c>
      <c r="I87" s="27">
        <v>3087</v>
      </c>
    </row>
    <row r="88" spans="1:9" s="24" customFormat="1" x14ac:dyDescent="0.25">
      <c r="A88" s="30">
        <v>43578</v>
      </c>
      <c r="B88" s="31" t="s">
        <v>24</v>
      </c>
      <c r="C88" s="31" t="s">
        <v>165</v>
      </c>
      <c r="D88" s="31" t="s">
        <v>224</v>
      </c>
      <c r="E88" s="32">
        <v>279.95999999999998</v>
      </c>
      <c r="F88" s="43">
        <f t="shared" ref="F88" si="7">E88*0.16</f>
        <v>44.793599999999998</v>
      </c>
      <c r="G88" s="15">
        <f t="shared" si="1"/>
        <v>324.75360000000001</v>
      </c>
      <c r="H88" s="22" t="s">
        <v>10</v>
      </c>
      <c r="I88" s="27">
        <v>3087</v>
      </c>
    </row>
    <row r="89" spans="1:9" s="24" customFormat="1" ht="30" x14ac:dyDescent="0.25">
      <c r="A89" s="30">
        <v>43578</v>
      </c>
      <c r="B89" s="31" t="s">
        <v>210</v>
      </c>
      <c r="C89" s="31" t="s">
        <v>211</v>
      </c>
      <c r="D89" s="31" t="s">
        <v>190</v>
      </c>
      <c r="E89" s="32">
        <v>120</v>
      </c>
      <c r="F89" s="43"/>
      <c r="G89" s="15">
        <f t="shared" si="1"/>
        <v>120</v>
      </c>
      <c r="H89" s="22" t="s">
        <v>10</v>
      </c>
      <c r="I89" s="27">
        <v>3087</v>
      </c>
    </row>
    <row r="90" spans="1:9" s="24" customFormat="1" ht="30" x14ac:dyDescent="0.25">
      <c r="A90" s="30">
        <v>43578</v>
      </c>
      <c r="B90" s="31" t="s">
        <v>225</v>
      </c>
      <c r="C90" s="31" t="s">
        <v>226</v>
      </c>
      <c r="D90" s="31" t="s">
        <v>227</v>
      </c>
      <c r="E90" s="32">
        <v>20</v>
      </c>
      <c r="F90" s="43"/>
      <c r="G90" s="15">
        <f t="shared" si="1"/>
        <v>20</v>
      </c>
      <c r="H90" s="22" t="s">
        <v>10</v>
      </c>
      <c r="I90" s="27">
        <v>3087</v>
      </c>
    </row>
    <row r="91" spans="1:9" s="24" customFormat="1" ht="30" x14ac:dyDescent="0.25">
      <c r="A91" s="30">
        <v>43578</v>
      </c>
      <c r="B91" s="31" t="s">
        <v>225</v>
      </c>
      <c r="C91" s="31" t="s">
        <v>226</v>
      </c>
      <c r="D91" s="31" t="s">
        <v>227</v>
      </c>
      <c r="E91" s="32">
        <v>20</v>
      </c>
      <c r="F91" s="43"/>
      <c r="G91" s="15">
        <f t="shared" si="1"/>
        <v>20</v>
      </c>
      <c r="H91" s="22" t="s">
        <v>10</v>
      </c>
      <c r="I91" s="27">
        <v>3087</v>
      </c>
    </row>
    <row r="92" spans="1:9" s="24" customFormat="1" ht="30" x14ac:dyDescent="0.25">
      <c r="A92" s="30">
        <v>43578</v>
      </c>
      <c r="B92" s="31" t="s">
        <v>228</v>
      </c>
      <c r="C92" s="31" t="s">
        <v>229</v>
      </c>
      <c r="D92" s="31" t="s">
        <v>230</v>
      </c>
      <c r="E92" s="32">
        <v>219.655172413</v>
      </c>
      <c r="F92" s="43">
        <f t="shared" ref="F92" si="8">E92*0.16</f>
        <v>35.144827586079998</v>
      </c>
      <c r="G92" s="15">
        <f t="shared" si="1"/>
        <v>254.79999999908</v>
      </c>
      <c r="H92" s="22" t="s">
        <v>10</v>
      </c>
      <c r="I92" s="27">
        <v>3087</v>
      </c>
    </row>
    <row r="93" spans="1:9" s="24" customFormat="1" x14ac:dyDescent="0.25">
      <c r="A93" s="30">
        <v>43578</v>
      </c>
      <c r="B93" s="31" t="s">
        <v>110</v>
      </c>
      <c r="C93" s="31"/>
      <c r="D93" s="31" t="s">
        <v>231</v>
      </c>
      <c r="E93" s="32">
        <v>20</v>
      </c>
      <c r="F93" s="43"/>
      <c r="G93" s="15">
        <f t="shared" si="1"/>
        <v>20</v>
      </c>
      <c r="H93" s="22" t="s">
        <v>10</v>
      </c>
      <c r="I93" s="27">
        <v>3087</v>
      </c>
    </row>
    <row r="94" spans="1:9" s="24" customFormat="1" x14ac:dyDescent="0.25">
      <c r="A94" s="30">
        <v>43578</v>
      </c>
      <c r="B94" s="31" t="s">
        <v>159</v>
      </c>
      <c r="C94" s="31"/>
      <c r="D94" s="31" t="s">
        <v>158</v>
      </c>
      <c r="E94" s="32">
        <v>85</v>
      </c>
      <c r="F94" s="43"/>
      <c r="G94" s="15">
        <f t="shared" si="1"/>
        <v>85</v>
      </c>
      <c r="H94" s="22" t="s">
        <v>10</v>
      </c>
      <c r="I94" s="27">
        <v>3087</v>
      </c>
    </row>
    <row r="95" spans="1:9" s="24" customFormat="1" x14ac:dyDescent="0.25">
      <c r="A95" s="30">
        <v>43578</v>
      </c>
      <c r="B95" s="31" t="s">
        <v>232</v>
      </c>
      <c r="C95" s="31" t="s">
        <v>233</v>
      </c>
      <c r="D95" s="31" t="s">
        <v>234</v>
      </c>
      <c r="E95" s="32">
        <v>201</v>
      </c>
      <c r="F95" s="43">
        <f t="shared" ref="F95:F101" si="9">E95*0.16</f>
        <v>32.160000000000004</v>
      </c>
      <c r="G95" s="15">
        <f t="shared" si="1"/>
        <v>233.16</v>
      </c>
      <c r="H95" s="22" t="s">
        <v>10</v>
      </c>
      <c r="I95" s="27">
        <v>3087</v>
      </c>
    </row>
    <row r="96" spans="1:9" s="24" customFormat="1" x14ac:dyDescent="0.25">
      <c r="A96" s="30">
        <v>43578</v>
      </c>
      <c r="B96" s="31" t="s">
        <v>235</v>
      </c>
      <c r="C96" s="31" t="s">
        <v>236</v>
      </c>
      <c r="D96" s="31" t="s">
        <v>176</v>
      </c>
      <c r="E96" s="32">
        <v>77.629310344800004</v>
      </c>
      <c r="F96" s="43">
        <f t="shared" si="9"/>
        <v>12.420689655168001</v>
      </c>
      <c r="G96" s="15">
        <f t="shared" si="1"/>
        <v>90.049999999968009</v>
      </c>
      <c r="H96" s="22" t="s">
        <v>10</v>
      </c>
      <c r="I96" s="27">
        <v>3087</v>
      </c>
    </row>
    <row r="97" spans="1:9" s="24" customFormat="1" ht="30" x14ac:dyDescent="0.25">
      <c r="A97" s="30">
        <v>43578</v>
      </c>
      <c r="B97" s="31" t="s">
        <v>237</v>
      </c>
      <c r="C97" s="31" t="s">
        <v>57</v>
      </c>
      <c r="D97" s="31" t="s">
        <v>238</v>
      </c>
      <c r="E97" s="32">
        <v>863.2</v>
      </c>
      <c r="F97" s="43"/>
      <c r="G97" s="15">
        <f t="shared" si="1"/>
        <v>863.2</v>
      </c>
      <c r="H97" s="22" t="s">
        <v>10</v>
      </c>
      <c r="I97" s="27">
        <v>3087</v>
      </c>
    </row>
    <row r="98" spans="1:9" s="24" customFormat="1" x14ac:dyDescent="0.25">
      <c r="A98" s="30">
        <v>43578</v>
      </c>
      <c r="B98" s="31" t="s">
        <v>239</v>
      </c>
      <c r="C98" s="31"/>
      <c r="D98" s="31" t="s">
        <v>240</v>
      </c>
      <c r="E98" s="32">
        <v>66</v>
      </c>
      <c r="F98" s="43">
        <f t="shared" si="9"/>
        <v>10.56</v>
      </c>
      <c r="G98" s="15">
        <f t="shared" si="1"/>
        <v>76.56</v>
      </c>
      <c r="H98" s="22" t="s">
        <v>10</v>
      </c>
      <c r="I98" s="27">
        <v>3087</v>
      </c>
    </row>
    <row r="99" spans="1:9" s="24" customFormat="1" x14ac:dyDescent="0.25">
      <c r="A99" s="30">
        <v>43578</v>
      </c>
      <c r="B99" s="31" t="s">
        <v>166</v>
      </c>
      <c r="C99" s="31" t="s">
        <v>167</v>
      </c>
      <c r="D99" s="31" t="s">
        <v>168</v>
      </c>
      <c r="E99" s="32">
        <v>490.31034482699999</v>
      </c>
      <c r="F99" s="43">
        <f t="shared" si="9"/>
        <v>78.449655172320007</v>
      </c>
      <c r="G99" s="15">
        <f t="shared" si="1"/>
        <v>568.75999999932003</v>
      </c>
      <c r="H99" s="22" t="s">
        <v>10</v>
      </c>
      <c r="I99" s="27">
        <v>3087</v>
      </c>
    </row>
    <row r="100" spans="1:9" s="24" customFormat="1" ht="30" x14ac:dyDescent="0.25">
      <c r="A100" s="30">
        <v>43585</v>
      </c>
      <c r="B100" s="31" t="s">
        <v>241</v>
      </c>
      <c r="C100" s="31"/>
      <c r="D100" s="31" t="s">
        <v>107</v>
      </c>
      <c r="E100" s="31">
        <v>603.44827586199995</v>
      </c>
      <c r="F100" s="43">
        <f t="shared" si="9"/>
        <v>96.55172413791999</v>
      </c>
      <c r="G100" s="15">
        <f t="shared" si="1"/>
        <v>699.99999999991996</v>
      </c>
      <c r="H100" s="22" t="s">
        <v>10</v>
      </c>
      <c r="I100" s="27">
        <v>3135</v>
      </c>
    </row>
    <row r="101" spans="1:9" s="24" customFormat="1" x14ac:dyDescent="0.25">
      <c r="A101" s="30"/>
      <c r="B101" s="31" t="s">
        <v>159</v>
      </c>
      <c r="C101" s="31"/>
      <c r="D101" s="31" t="s">
        <v>242</v>
      </c>
      <c r="E101" s="32">
        <v>343</v>
      </c>
      <c r="F101" s="43"/>
      <c r="G101" s="15">
        <f t="shared" si="1"/>
        <v>343</v>
      </c>
      <c r="H101" s="22" t="s">
        <v>10</v>
      </c>
      <c r="I101" s="27">
        <v>3135</v>
      </c>
    </row>
    <row r="102" spans="1:9" s="24" customFormat="1" x14ac:dyDescent="0.25">
      <c r="A102" s="30"/>
      <c r="B102" s="31" t="s">
        <v>110</v>
      </c>
      <c r="C102" s="31"/>
      <c r="D102" s="31" t="s">
        <v>173</v>
      </c>
      <c r="E102" s="32">
        <v>500</v>
      </c>
      <c r="F102" s="43"/>
      <c r="G102" s="15">
        <f t="shared" si="1"/>
        <v>500</v>
      </c>
      <c r="H102" s="22" t="s">
        <v>10</v>
      </c>
      <c r="I102" s="27">
        <v>3135</v>
      </c>
    </row>
    <row r="103" spans="1:9" s="24" customFormat="1" x14ac:dyDescent="0.25">
      <c r="A103" s="30"/>
      <c r="B103" s="31"/>
      <c r="C103" s="31"/>
      <c r="D103" s="31"/>
      <c r="E103" s="32"/>
      <c r="F103" s="43"/>
      <c r="G103" s="15">
        <f t="shared" si="1"/>
        <v>0</v>
      </c>
      <c r="H103" s="29"/>
      <c r="I103" s="27"/>
    </row>
    <row r="104" spans="1:9" s="24" customFormat="1" x14ac:dyDescent="0.25">
      <c r="A104" s="30"/>
      <c r="B104" s="31"/>
      <c r="C104" s="31"/>
      <c r="D104" s="31"/>
      <c r="E104" s="32"/>
      <c r="F104" s="43"/>
      <c r="G104" s="15">
        <f t="shared" si="1"/>
        <v>0</v>
      </c>
      <c r="H104" s="29"/>
      <c r="I104" s="27"/>
    </row>
    <row r="105" spans="1:9" s="24" customFormat="1" x14ac:dyDescent="0.25">
      <c r="A105" s="30"/>
      <c r="B105" s="31"/>
      <c r="C105" s="31"/>
      <c r="D105" s="31"/>
      <c r="E105" s="32"/>
      <c r="F105" s="43"/>
      <c r="G105" s="15">
        <f t="shared" si="1"/>
        <v>0</v>
      </c>
      <c r="H105" s="29"/>
      <c r="I105" s="27"/>
    </row>
    <row r="106" spans="1:9" s="24" customFormat="1" x14ac:dyDescent="0.25">
      <c r="A106" s="30"/>
      <c r="B106" s="31"/>
      <c r="C106" s="31"/>
      <c r="D106" s="31"/>
      <c r="E106" s="32"/>
      <c r="F106" s="43"/>
      <c r="G106" s="15">
        <f t="shared" si="1"/>
        <v>0</v>
      </c>
      <c r="H106" s="29"/>
      <c r="I106" s="27"/>
    </row>
    <row r="107" spans="1:9" s="24" customFormat="1" x14ac:dyDescent="0.25">
      <c r="A107" s="30"/>
      <c r="B107" s="31"/>
      <c r="C107" s="31"/>
      <c r="D107" s="31"/>
      <c r="E107" s="32"/>
      <c r="F107" s="43"/>
      <c r="G107" s="15">
        <f t="shared" si="1"/>
        <v>0</v>
      </c>
      <c r="H107" s="29"/>
      <c r="I107" s="27"/>
    </row>
    <row r="108" spans="1:9" s="24" customFormat="1" x14ac:dyDescent="0.25">
      <c r="A108" s="30"/>
      <c r="B108" s="31"/>
      <c r="C108" s="31"/>
      <c r="D108" s="31"/>
      <c r="E108" s="32"/>
      <c r="F108" s="43"/>
      <c r="G108" s="15">
        <f t="shared" si="1"/>
        <v>0</v>
      </c>
      <c r="H108" s="29"/>
      <c r="I108" s="27"/>
    </row>
    <row r="109" spans="1:9" s="24" customFormat="1" x14ac:dyDescent="0.25">
      <c r="A109" s="30"/>
      <c r="B109" s="31"/>
      <c r="C109" s="31"/>
      <c r="D109" s="31"/>
      <c r="E109" s="32"/>
      <c r="F109" s="43"/>
      <c r="G109" s="15">
        <f t="shared" si="1"/>
        <v>0</v>
      </c>
      <c r="H109" s="29"/>
      <c r="I109" s="27"/>
    </row>
    <row r="110" spans="1:9" s="24" customFormat="1" x14ac:dyDescent="0.25">
      <c r="A110" s="30"/>
      <c r="B110" s="31"/>
      <c r="C110" s="31"/>
      <c r="D110" s="31"/>
      <c r="E110" s="32"/>
      <c r="F110" s="43"/>
      <c r="G110" s="15">
        <f t="shared" si="1"/>
        <v>0</v>
      </c>
      <c r="H110" s="29"/>
      <c r="I110" s="27"/>
    </row>
    <row r="111" spans="1:9" s="24" customFormat="1" x14ac:dyDescent="0.25">
      <c r="A111" s="30"/>
      <c r="B111" s="31"/>
      <c r="C111" s="31"/>
      <c r="D111" s="31"/>
      <c r="E111" s="32"/>
      <c r="F111" s="43"/>
      <c r="G111" s="15">
        <f t="shared" si="1"/>
        <v>0</v>
      </c>
      <c r="H111" s="29"/>
      <c r="I111" s="27"/>
    </row>
    <row r="112" spans="1:9" s="24" customFormat="1" x14ac:dyDescent="0.25">
      <c r="A112" s="30"/>
      <c r="B112" s="31"/>
      <c r="C112" s="31"/>
      <c r="D112" s="31"/>
      <c r="E112" s="32"/>
      <c r="F112" s="43"/>
      <c r="G112" s="15">
        <f t="shared" si="1"/>
        <v>0</v>
      </c>
      <c r="H112" s="29"/>
      <c r="I112" s="27"/>
    </row>
    <row r="113" spans="1:9" s="24" customFormat="1" x14ac:dyDescent="0.25">
      <c r="A113" s="30"/>
      <c r="B113" s="31"/>
      <c r="C113" s="31"/>
      <c r="D113" s="31"/>
      <c r="E113" s="32"/>
      <c r="F113" s="33"/>
      <c r="G113" s="15">
        <f t="shared" si="1"/>
        <v>0</v>
      </c>
      <c r="H113" s="29"/>
      <c r="I113" s="27"/>
    </row>
    <row r="114" spans="1:9" s="19" customFormat="1" x14ac:dyDescent="0.25">
      <c r="A114" s="34"/>
      <c r="B114" s="35"/>
      <c r="C114" s="35"/>
      <c r="D114" s="35"/>
      <c r="E114" s="36"/>
      <c r="F114" s="37">
        <f t="shared" ref="F114" si="10">E114*0.16</f>
        <v>0</v>
      </c>
      <c r="G114" s="37">
        <f t="shared" si="1"/>
        <v>0</v>
      </c>
      <c r="H114" s="38"/>
      <c r="I114" s="39"/>
    </row>
    <row r="117" spans="1:9" x14ac:dyDescent="0.25">
      <c r="E117" s="40">
        <f>SUM(E9:E116)</f>
        <v>82283.878620668096</v>
      </c>
      <c r="F117" s="40">
        <f>SUM(F9:F116)</f>
        <v>11846.772579306895</v>
      </c>
      <c r="G117" s="40">
        <f>SUM(G9:G116)</f>
        <v>94130.651199974993</v>
      </c>
    </row>
  </sheetData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topLeftCell="A2" workbookViewId="0">
      <selection activeCell="N21" sqref="N21"/>
    </sheetView>
  </sheetViews>
  <sheetFormatPr baseColWidth="10" defaultRowHeight="15" x14ac:dyDescent="0.25"/>
  <cols>
    <col min="2" max="2" width="32.7109375" customWidth="1"/>
    <col min="3" max="3" width="16.5703125" customWidth="1"/>
    <col min="4" max="4" width="54.7109375" bestFit="1" customWidth="1"/>
    <col min="5" max="5" width="12.5703125" style="8" bestFit="1" customWidth="1"/>
    <col min="6" max="6" width="11.42578125" style="8"/>
    <col min="7" max="7" width="12.5703125" style="8" bestFit="1" customWidth="1"/>
    <col min="8" max="8" width="15.85546875" bestFit="1" customWidth="1"/>
    <col min="9" max="9" width="13" bestFit="1" customWidth="1"/>
  </cols>
  <sheetData>
    <row r="1" spans="1:9" s="3" customFormat="1" ht="23.25" x14ac:dyDescent="0.35">
      <c r="A1" s="1"/>
      <c r="B1" s="1"/>
      <c r="C1" s="1"/>
      <c r="D1" s="1"/>
      <c r="E1" s="2"/>
      <c r="F1" s="2"/>
      <c r="G1" s="2"/>
      <c r="H1" s="1"/>
      <c r="I1" s="1"/>
    </row>
    <row r="2" spans="1:9" s="3" customFormat="1" x14ac:dyDescent="0.25">
      <c r="A2" s="4"/>
      <c r="B2" s="4"/>
      <c r="C2" s="4"/>
      <c r="D2" s="4"/>
      <c r="E2" s="5"/>
      <c r="F2" s="5"/>
      <c r="G2" s="5"/>
      <c r="H2" s="4"/>
      <c r="I2" s="4"/>
    </row>
    <row r="3" spans="1:9" s="3" customFormat="1" ht="23.25" x14ac:dyDescent="0.35">
      <c r="C3" s="52" t="s">
        <v>0</v>
      </c>
      <c r="D3" s="52"/>
      <c r="E3" s="52"/>
      <c r="F3" s="52"/>
      <c r="G3" s="52"/>
      <c r="H3" s="6"/>
      <c r="I3" s="7"/>
    </row>
    <row r="4" spans="1:9" s="3" customFormat="1" x14ac:dyDescent="0.25">
      <c r="E4" s="8"/>
      <c r="F4" s="8"/>
      <c r="G4" s="8"/>
      <c r="H4" s="6"/>
      <c r="I4" s="7"/>
    </row>
    <row r="5" spans="1:9" s="3" customFormat="1" ht="15.75" x14ac:dyDescent="0.25">
      <c r="D5" s="53"/>
      <c r="E5" s="53"/>
      <c r="F5" s="8"/>
      <c r="G5" s="8"/>
      <c r="H5" s="6"/>
      <c r="I5" s="7"/>
    </row>
    <row r="6" spans="1:9" s="3" customFormat="1" x14ac:dyDescent="0.25">
      <c r="E6" s="8"/>
      <c r="F6" s="8"/>
      <c r="G6" s="8"/>
      <c r="H6" s="6"/>
      <c r="I6" s="7"/>
    </row>
    <row r="7" spans="1:9" s="3" customFormat="1" ht="15.75" thickBot="1" x14ac:dyDescent="0.3">
      <c r="E7" s="8"/>
      <c r="F7" s="8"/>
      <c r="G7" s="8"/>
      <c r="H7" s="6"/>
      <c r="I7" s="7"/>
    </row>
    <row r="8" spans="1:9" s="3" customFormat="1" ht="15.75" thickBot="1" x14ac:dyDescent="0.3">
      <c r="A8" s="9" t="s">
        <v>1</v>
      </c>
      <c r="B8" s="10" t="s">
        <v>2</v>
      </c>
      <c r="C8" s="10" t="s">
        <v>3</v>
      </c>
      <c r="D8" s="10" t="s">
        <v>4</v>
      </c>
      <c r="E8" s="11" t="s">
        <v>5</v>
      </c>
      <c r="F8" s="11" t="s">
        <v>6</v>
      </c>
      <c r="G8" s="11" t="s">
        <v>7</v>
      </c>
      <c r="H8" s="11" t="s">
        <v>8</v>
      </c>
      <c r="I8" s="12" t="s">
        <v>9</v>
      </c>
    </row>
    <row r="9" spans="1:9" s="19" customFormat="1" x14ac:dyDescent="0.25">
      <c r="A9" s="13">
        <v>43601</v>
      </c>
      <c r="B9" s="14" t="s">
        <v>108</v>
      </c>
      <c r="C9" s="14"/>
      <c r="D9" s="14" t="s">
        <v>243</v>
      </c>
      <c r="E9" s="15">
        <v>200</v>
      </c>
      <c r="F9" s="15"/>
      <c r="G9" s="16">
        <f t="shared" ref="G9:G72" si="0">E9+F9</f>
        <v>200</v>
      </c>
      <c r="H9" s="22" t="s">
        <v>10</v>
      </c>
      <c r="I9" s="23">
        <v>3219</v>
      </c>
    </row>
    <row r="10" spans="1:9" s="24" customFormat="1" ht="15" customHeight="1" x14ac:dyDescent="0.25">
      <c r="A10" s="20">
        <v>43601</v>
      </c>
      <c r="B10" s="21" t="s">
        <v>244</v>
      </c>
      <c r="C10" s="21" t="s">
        <v>245</v>
      </c>
      <c r="D10" s="21" t="s">
        <v>246</v>
      </c>
      <c r="E10" s="15">
        <v>800</v>
      </c>
      <c r="F10" s="43">
        <f t="shared" ref="F9:F72" si="1">E10*0.16</f>
        <v>128</v>
      </c>
      <c r="G10" s="15">
        <f t="shared" si="0"/>
        <v>928</v>
      </c>
      <c r="H10" s="22" t="s">
        <v>10</v>
      </c>
      <c r="I10" s="23">
        <v>3219</v>
      </c>
    </row>
    <row r="11" spans="1:9" s="24" customFormat="1" x14ac:dyDescent="0.25">
      <c r="A11" s="20">
        <v>43601</v>
      </c>
      <c r="B11" s="21" t="s">
        <v>247</v>
      </c>
      <c r="C11" s="21"/>
      <c r="D11" s="21" t="s">
        <v>248</v>
      </c>
      <c r="E11" s="15">
        <v>100</v>
      </c>
      <c r="F11" s="43"/>
      <c r="G11" s="15">
        <f t="shared" si="0"/>
        <v>100</v>
      </c>
      <c r="H11" s="22" t="s">
        <v>10</v>
      </c>
      <c r="I11" s="23">
        <v>3219</v>
      </c>
    </row>
    <row r="12" spans="1:9" s="24" customFormat="1" x14ac:dyDescent="0.25">
      <c r="A12" s="20">
        <v>43601</v>
      </c>
      <c r="B12" s="21" t="s">
        <v>249</v>
      </c>
      <c r="C12" s="21" t="s">
        <v>250</v>
      </c>
      <c r="D12" s="21" t="s">
        <v>251</v>
      </c>
      <c r="E12" s="15">
        <v>1192.8</v>
      </c>
      <c r="F12" s="43">
        <f t="shared" si="1"/>
        <v>190.84799999999998</v>
      </c>
      <c r="G12" s="15">
        <f t="shared" si="0"/>
        <v>1383.6479999999999</v>
      </c>
      <c r="H12" s="22" t="s">
        <v>10</v>
      </c>
      <c r="I12" s="23">
        <v>3219</v>
      </c>
    </row>
    <row r="13" spans="1:9" s="24" customFormat="1" x14ac:dyDescent="0.25">
      <c r="A13" s="20">
        <v>43601</v>
      </c>
      <c r="B13" s="21" t="s">
        <v>247</v>
      </c>
      <c r="C13" s="21" t="s">
        <v>252</v>
      </c>
      <c r="D13" s="21" t="s">
        <v>248</v>
      </c>
      <c r="E13" s="15">
        <v>86.2</v>
      </c>
      <c r="F13" s="43">
        <f t="shared" si="1"/>
        <v>13.792000000000002</v>
      </c>
      <c r="G13" s="15">
        <f t="shared" si="0"/>
        <v>99.992000000000004</v>
      </c>
      <c r="H13" s="22" t="s">
        <v>10</v>
      </c>
      <c r="I13" s="23">
        <v>3219</v>
      </c>
    </row>
    <row r="14" spans="1:9" s="24" customFormat="1" x14ac:dyDescent="0.25">
      <c r="A14" s="20">
        <v>43601</v>
      </c>
      <c r="B14" s="21" t="s">
        <v>253</v>
      </c>
      <c r="C14" s="21" t="s">
        <v>254</v>
      </c>
      <c r="D14" s="21" t="s">
        <v>255</v>
      </c>
      <c r="E14" s="15">
        <v>132.06</v>
      </c>
      <c r="F14" s="43">
        <f t="shared" si="1"/>
        <v>21.1296</v>
      </c>
      <c r="G14" s="15">
        <f t="shared" si="0"/>
        <v>153.18960000000001</v>
      </c>
      <c r="H14" s="22" t="s">
        <v>10</v>
      </c>
      <c r="I14" s="23">
        <v>3219</v>
      </c>
    </row>
    <row r="15" spans="1:9" s="24" customFormat="1" x14ac:dyDescent="0.25">
      <c r="A15" s="20">
        <v>43601</v>
      </c>
      <c r="B15" s="21" t="s">
        <v>239</v>
      </c>
      <c r="C15" s="21"/>
      <c r="D15" s="21" t="s">
        <v>256</v>
      </c>
      <c r="E15" s="15">
        <v>34.5</v>
      </c>
      <c r="F15" s="43">
        <f t="shared" si="1"/>
        <v>5.5200000000000005</v>
      </c>
      <c r="G15" s="15">
        <f t="shared" si="0"/>
        <v>40.020000000000003</v>
      </c>
      <c r="H15" s="22" t="s">
        <v>10</v>
      </c>
      <c r="I15" s="23">
        <v>3219</v>
      </c>
    </row>
    <row r="16" spans="1:9" s="24" customFormat="1" x14ac:dyDescent="0.25">
      <c r="A16" s="20">
        <v>43601</v>
      </c>
      <c r="B16" s="21" t="s">
        <v>21</v>
      </c>
      <c r="C16" s="21" t="s">
        <v>22</v>
      </c>
      <c r="D16" s="21" t="s">
        <v>257</v>
      </c>
      <c r="E16" s="15">
        <v>902.58</v>
      </c>
      <c r="F16" s="43">
        <f t="shared" si="1"/>
        <v>144.4128</v>
      </c>
      <c r="G16" s="15">
        <f t="shared" si="0"/>
        <v>1046.9928</v>
      </c>
      <c r="H16" s="22" t="s">
        <v>10</v>
      </c>
      <c r="I16" s="23">
        <v>3219</v>
      </c>
    </row>
    <row r="17" spans="1:9" s="24" customFormat="1" ht="30" x14ac:dyDescent="0.25">
      <c r="A17" s="20">
        <v>43601</v>
      </c>
      <c r="B17" s="21" t="s">
        <v>258</v>
      </c>
      <c r="C17" s="21" t="s">
        <v>259</v>
      </c>
      <c r="D17" s="21" t="s">
        <v>260</v>
      </c>
      <c r="E17" s="28">
        <v>3077.24</v>
      </c>
      <c r="F17" s="43">
        <f t="shared" si="1"/>
        <v>492.35839999999996</v>
      </c>
      <c r="G17" s="15">
        <f t="shared" si="0"/>
        <v>3569.5983999999999</v>
      </c>
      <c r="H17" s="22" t="s">
        <v>10</v>
      </c>
      <c r="I17" s="23">
        <v>3219</v>
      </c>
    </row>
    <row r="18" spans="1:9" s="24" customFormat="1" x14ac:dyDescent="0.25">
      <c r="A18" s="25"/>
      <c r="B18" s="21"/>
      <c r="C18" s="21"/>
      <c r="D18" s="21"/>
      <c r="E18" s="28"/>
      <c r="F18" s="43">
        <f t="shared" si="1"/>
        <v>0</v>
      </c>
      <c r="G18" s="15">
        <f t="shared" si="0"/>
        <v>0</v>
      </c>
      <c r="H18" s="22" t="s">
        <v>10</v>
      </c>
      <c r="I18" s="23"/>
    </row>
    <row r="19" spans="1:9" s="24" customFormat="1" x14ac:dyDescent="0.25">
      <c r="A19" s="25"/>
      <c r="B19" s="21"/>
      <c r="C19" s="21"/>
      <c r="D19" s="21"/>
      <c r="E19" s="28"/>
      <c r="F19" s="43">
        <f t="shared" si="1"/>
        <v>0</v>
      </c>
      <c r="G19" s="15">
        <f t="shared" si="0"/>
        <v>0</v>
      </c>
      <c r="H19" s="22" t="s">
        <v>10</v>
      </c>
      <c r="I19" s="23"/>
    </row>
    <row r="20" spans="1:9" s="24" customFormat="1" x14ac:dyDescent="0.25">
      <c r="A20" s="25"/>
      <c r="B20" s="21"/>
      <c r="C20" s="21"/>
      <c r="D20" s="21"/>
      <c r="E20" s="28"/>
      <c r="F20" s="43">
        <f t="shared" si="1"/>
        <v>0</v>
      </c>
      <c r="G20" s="15">
        <f t="shared" si="0"/>
        <v>0</v>
      </c>
      <c r="H20" s="22" t="s">
        <v>10</v>
      </c>
      <c r="I20" s="23"/>
    </row>
    <row r="21" spans="1:9" s="24" customFormat="1" x14ac:dyDescent="0.25">
      <c r="A21" s="25"/>
      <c r="B21" s="21"/>
      <c r="C21" s="21"/>
      <c r="D21" s="21"/>
      <c r="E21" s="28"/>
      <c r="F21" s="43">
        <f t="shared" si="1"/>
        <v>0</v>
      </c>
      <c r="G21" s="15">
        <f t="shared" si="0"/>
        <v>0</v>
      </c>
      <c r="H21" s="22" t="s">
        <v>10</v>
      </c>
      <c r="I21" s="23"/>
    </row>
    <row r="22" spans="1:9" s="24" customFormat="1" x14ac:dyDescent="0.25">
      <c r="A22" s="25"/>
      <c r="B22" s="21"/>
      <c r="C22" s="21"/>
      <c r="D22" s="21"/>
      <c r="E22" s="28"/>
      <c r="F22" s="43">
        <f t="shared" si="1"/>
        <v>0</v>
      </c>
      <c r="G22" s="15">
        <f t="shared" si="0"/>
        <v>0</v>
      </c>
      <c r="H22" s="22" t="s">
        <v>10</v>
      </c>
      <c r="I22" s="23"/>
    </row>
    <row r="23" spans="1:9" s="24" customFormat="1" x14ac:dyDescent="0.25">
      <c r="A23" s="25"/>
      <c r="B23" s="21"/>
      <c r="C23" s="21"/>
      <c r="D23" s="21"/>
      <c r="E23" s="28"/>
      <c r="F23" s="43">
        <f t="shared" si="1"/>
        <v>0</v>
      </c>
      <c r="G23" s="15">
        <f t="shared" si="0"/>
        <v>0</v>
      </c>
      <c r="H23" s="22" t="s">
        <v>10</v>
      </c>
      <c r="I23" s="23"/>
    </row>
    <row r="24" spans="1:9" s="24" customFormat="1" x14ac:dyDescent="0.25">
      <c r="A24" s="25"/>
      <c r="B24" s="21"/>
      <c r="C24" s="21"/>
      <c r="D24" s="21"/>
      <c r="E24" s="28"/>
      <c r="F24" s="43">
        <f t="shared" si="1"/>
        <v>0</v>
      </c>
      <c r="G24" s="15">
        <f t="shared" si="0"/>
        <v>0</v>
      </c>
      <c r="H24" s="22" t="s">
        <v>10</v>
      </c>
      <c r="I24" s="23"/>
    </row>
    <row r="25" spans="1:9" s="24" customFormat="1" x14ac:dyDescent="0.25">
      <c r="A25" s="25"/>
      <c r="B25" s="42"/>
      <c r="C25" s="21"/>
      <c r="D25" s="21"/>
      <c r="E25" s="28"/>
      <c r="F25" s="43">
        <f t="shared" si="1"/>
        <v>0</v>
      </c>
      <c r="G25" s="15">
        <f t="shared" si="0"/>
        <v>0</v>
      </c>
      <c r="H25" s="22" t="s">
        <v>10</v>
      </c>
      <c r="I25" s="23"/>
    </row>
    <row r="26" spans="1:9" s="24" customFormat="1" x14ac:dyDescent="0.25">
      <c r="A26" s="25"/>
      <c r="B26" s="21"/>
      <c r="C26" s="21"/>
      <c r="D26" s="21"/>
      <c r="E26" s="28"/>
      <c r="F26" s="43">
        <f t="shared" si="1"/>
        <v>0</v>
      </c>
      <c r="G26" s="15">
        <f t="shared" si="0"/>
        <v>0</v>
      </c>
      <c r="H26" s="22" t="s">
        <v>10</v>
      </c>
      <c r="I26" s="23"/>
    </row>
    <row r="27" spans="1:9" s="24" customFormat="1" x14ac:dyDescent="0.25">
      <c r="A27" s="25"/>
      <c r="B27" s="21"/>
      <c r="C27" s="21"/>
      <c r="D27" s="21"/>
      <c r="E27" s="28"/>
      <c r="F27" s="43">
        <f t="shared" si="1"/>
        <v>0</v>
      </c>
      <c r="G27" s="15">
        <f t="shared" si="0"/>
        <v>0</v>
      </c>
      <c r="H27" s="22" t="s">
        <v>10</v>
      </c>
      <c r="I27" s="23"/>
    </row>
    <row r="28" spans="1:9" s="24" customFormat="1" x14ac:dyDescent="0.25">
      <c r="A28" s="25"/>
      <c r="B28" s="48"/>
      <c r="C28" s="21"/>
      <c r="D28" s="21"/>
      <c r="E28" s="28"/>
      <c r="F28" s="43">
        <f t="shared" si="1"/>
        <v>0</v>
      </c>
      <c r="G28" s="15">
        <f t="shared" si="0"/>
        <v>0</v>
      </c>
      <c r="H28" s="22" t="s">
        <v>10</v>
      </c>
      <c r="I28" s="23"/>
    </row>
    <row r="29" spans="1:9" s="24" customFormat="1" x14ac:dyDescent="0.25">
      <c r="A29" s="25"/>
      <c r="B29" s="21"/>
      <c r="C29" s="21"/>
      <c r="D29" s="21"/>
      <c r="E29" s="49"/>
      <c r="F29" s="43">
        <f t="shared" si="1"/>
        <v>0</v>
      </c>
      <c r="G29" s="15">
        <f t="shared" si="0"/>
        <v>0</v>
      </c>
      <c r="H29" s="22" t="s">
        <v>10</v>
      </c>
      <c r="I29" s="23"/>
    </row>
    <row r="30" spans="1:9" s="24" customFormat="1" x14ac:dyDescent="0.25">
      <c r="A30" s="25"/>
      <c r="B30" s="31"/>
      <c r="C30" s="31"/>
      <c r="D30" s="31"/>
      <c r="E30" s="50"/>
      <c r="F30" s="43">
        <f t="shared" si="1"/>
        <v>0</v>
      </c>
      <c r="G30" s="15">
        <f t="shared" si="0"/>
        <v>0</v>
      </c>
      <c r="H30" s="22" t="s">
        <v>10</v>
      </c>
      <c r="I30" s="23"/>
    </row>
    <row r="31" spans="1:9" s="24" customFormat="1" x14ac:dyDescent="0.25">
      <c r="A31" s="25"/>
      <c r="B31" s="31"/>
      <c r="C31" s="31"/>
      <c r="D31" s="31"/>
      <c r="E31" s="32"/>
      <c r="F31" s="43">
        <f t="shared" si="1"/>
        <v>0</v>
      </c>
      <c r="G31" s="15">
        <f t="shared" si="0"/>
        <v>0</v>
      </c>
      <c r="H31" s="22" t="s">
        <v>10</v>
      </c>
      <c r="I31" s="23"/>
    </row>
    <row r="32" spans="1:9" s="24" customFormat="1" x14ac:dyDescent="0.25">
      <c r="A32" s="25"/>
      <c r="B32" s="31"/>
      <c r="C32" s="31"/>
      <c r="D32" s="31"/>
      <c r="E32" s="32"/>
      <c r="F32" s="43">
        <f t="shared" si="1"/>
        <v>0</v>
      </c>
      <c r="G32" s="15">
        <f t="shared" si="0"/>
        <v>0</v>
      </c>
      <c r="H32" s="22" t="s">
        <v>10</v>
      </c>
      <c r="I32" s="23"/>
    </row>
    <row r="33" spans="1:9" s="24" customFormat="1" x14ac:dyDescent="0.25">
      <c r="A33" s="25"/>
      <c r="B33" s="31"/>
      <c r="C33" s="31"/>
      <c r="D33" s="31"/>
      <c r="E33" s="32"/>
      <c r="F33" s="43">
        <f t="shared" si="1"/>
        <v>0</v>
      </c>
      <c r="G33" s="15">
        <f t="shared" si="0"/>
        <v>0</v>
      </c>
      <c r="H33" s="22" t="s">
        <v>10</v>
      </c>
      <c r="I33" s="23"/>
    </row>
    <row r="34" spans="1:9" s="24" customFormat="1" x14ac:dyDescent="0.25">
      <c r="A34" s="25"/>
      <c r="B34" s="31"/>
      <c r="C34" s="31"/>
      <c r="D34" s="31"/>
      <c r="E34" s="32"/>
      <c r="F34" s="43">
        <f t="shared" si="1"/>
        <v>0</v>
      </c>
      <c r="G34" s="15">
        <f t="shared" si="0"/>
        <v>0</v>
      </c>
      <c r="H34" s="22" t="s">
        <v>10</v>
      </c>
      <c r="I34" s="23"/>
    </row>
    <row r="35" spans="1:9" s="24" customFormat="1" x14ac:dyDescent="0.25">
      <c r="A35" s="25"/>
      <c r="B35" s="31"/>
      <c r="C35" s="31"/>
      <c r="D35" s="31"/>
      <c r="E35" s="32"/>
      <c r="F35" s="43">
        <f t="shared" si="1"/>
        <v>0</v>
      </c>
      <c r="G35" s="15">
        <f t="shared" si="0"/>
        <v>0</v>
      </c>
      <c r="H35" s="22" t="s">
        <v>10</v>
      </c>
      <c r="I35" s="23"/>
    </row>
    <row r="36" spans="1:9" s="24" customFormat="1" x14ac:dyDescent="0.25">
      <c r="A36" s="25"/>
      <c r="B36" s="31"/>
      <c r="C36" s="31"/>
      <c r="D36" s="31"/>
      <c r="E36" s="32"/>
      <c r="F36" s="43">
        <f t="shared" si="1"/>
        <v>0</v>
      </c>
      <c r="G36" s="15">
        <f t="shared" si="0"/>
        <v>0</v>
      </c>
      <c r="H36" s="22" t="s">
        <v>10</v>
      </c>
      <c r="I36" s="23"/>
    </row>
    <row r="37" spans="1:9" s="24" customFormat="1" x14ac:dyDescent="0.25">
      <c r="A37" s="25"/>
      <c r="B37" s="31"/>
      <c r="C37" s="31"/>
      <c r="D37" s="31"/>
      <c r="E37" s="32"/>
      <c r="F37" s="43">
        <f t="shared" si="1"/>
        <v>0</v>
      </c>
      <c r="G37" s="15">
        <f t="shared" si="0"/>
        <v>0</v>
      </c>
      <c r="H37" s="22" t="s">
        <v>10</v>
      </c>
      <c r="I37" s="23"/>
    </row>
    <row r="38" spans="1:9" s="24" customFormat="1" x14ac:dyDescent="0.25">
      <c r="A38" s="25"/>
      <c r="B38" s="31"/>
      <c r="C38" s="31"/>
      <c r="D38" s="31"/>
      <c r="E38" s="32"/>
      <c r="F38" s="43">
        <f t="shared" si="1"/>
        <v>0</v>
      </c>
      <c r="G38" s="15">
        <f t="shared" si="0"/>
        <v>0</v>
      </c>
      <c r="H38" s="22" t="s">
        <v>10</v>
      </c>
      <c r="I38" s="23"/>
    </row>
    <row r="39" spans="1:9" s="24" customFormat="1" x14ac:dyDescent="0.25">
      <c r="A39" s="25"/>
      <c r="B39" s="31"/>
      <c r="C39" s="31"/>
      <c r="D39" s="31"/>
      <c r="E39" s="32"/>
      <c r="F39" s="43">
        <f t="shared" si="1"/>
        <v>0</v>
      </c>
      <c r="G39" s="15">
        <f t="shared" si="0"/>
        <v>0</v>
      </c>
      <c r="H39" s="22" t="s">
        <v>10</v>
      </c>
      <c r="I39" s="23"/>
    </row>
    <row r="40" spans="1:9" s="24" customFormat="1" x14ac:dyDescent="0.25">
      <c r="A40" s="25"/>
      <c r="B40" s="31"/>
      <c r="C40" s="31"/>
      <c r="D40" s="31"/>
      <c r="E40" s="32"/>
      <c r="F40" s="43">
        <f t="shared" si="1"/>
        <v>0</v>
      </c>
      <c r="G40" s="15">
        <f t="shared" si="0"/>
        <v>0</v>
      </c>
      <c r="H40" s="22" t="s">
        <v>10</v>
      </c>
      <c r="I40" s="23"/>
    </row>
    <row r="41" spans="1:9" s="24" customFormat="1" x14ac:dyDescent="0.25">
      <c r="A41" s="25"/>
      <c r="B41" s="31"/>
      <c r="C41" s="31"/>
      <c r="D41" s="31"/>
      <c r="E41" s="32"/>
      <c r="F41" s="43">
        <f t="shared" si="1"/>
        <v>0</v>
      </c>
      <c r="G41" s="15">
        <f t="shared" si="0"/>
        <v>0</v>
      </c>
      <c r="H41" s="22" t="s">
        <v>10</v>
      </c>
      <c r="I41" s="23"/>
    </row>
    <row r="42" spans="1:9" s="24" customFormat="1" x14ac:dyDescent="0.25">
      <c r="A42" s="25"/>
      <c r="B42" s="47"/>
      <c r="C42" s="31"/>
      <c r="D42" s="31"/>
      <c r="E42" s="32"/>
      <c r="F42" s="43">
        <f t="shared" si="1"/>
        <v>0</v>
      </c>
      <c r="G42" s="15">
        <f t="shared" si="0"/>
        <v>0</v>
      </c>
      <c r="H42" s="22" t="s">
        <v>10</v>
      </c>
      <c r="I42" s="23"/>
    </row>
    <row r="43" spans="1:9" s="24" customFormat="1" x14ac:dyDescent="0.25">
      <c r="A43" s="25"/>
      <c r="B43" s="31"/>
      <c r="C43" s="31"/>
      <c r="D43" s="31"/>
      <c r="E43" s="32"/>
      <c r="F43" s="43">
        <f t="shared" si="1"/>
        <v>0</v>
      </c>
      <c r="G43" s="15">
        <f t="shared" si="0"/>
        <v>0</v>
      </c>
      <c r="H43" s="22" t="s">
        <v>10</v>
      </c>
      <c r="I43" s="23"/>
    </row>
    <row r="44" spans="1:9" s="24" customFormat="1" x14ac:dyDescent="0.25">
      <c r="A44" s="25"/>
      <c r="B44" s="31"/>
      <c r="C44" s="31"/>
      <c r="D44" s="31"/>
      <c r="E44" s="32"/>
      <c r="F44" s="43">
        <f t="shared" si="1"/>
        <v>0</v>
      </c>
      <c r="G44" s="15">
        <f t="shared" si="0"/>
        <v>0</v>
      </c>
      <c r="H44" s="22" t="s">
        <v>10</v>
      </c>
      <c r="I44" s="23"/>
    </row>
    <row r="45" spans="1:9" s="24" customFormat="1" x14ac:dyDescent="0.25">
      <c r="A45" s="30"/>
      <c r="B45" s="31"/>
      <c r="C45" s="31"/>
      <c r="D45" s="31"/>
      <c r="E45" s="32"/>
      <c r="F45" s="43">
        <f t="shared" si="1"/>
        <v>0</v>
      </c>
      <c r="G45" s="15">
        <f t="shared" si="0"/>
        <v>0</v>
      </c>
      <c r="H45" s="22" t="s">
        <v>10</v>
      </c>
      <c r="I45" s="23"/>
    </row>
    <row r="46" spans="1:9" s="24" customFormat="1" x14ac:dyDescent="0.25">
      <c r="A46" s="30"/>
      <c r="B46" s="31"/>
      <c r="C46" s="31"/>
      <c r="D46" s="31"/>
      <c r="E46" s="32"/>
      <c r="F46" s="43">
        <f t="shared" si="1"/>
        <v>0</v>
      </c>
      <c r="G46" s="15">
        <f t="shared" si="0"/>
        <v>0</v>
      </c>
      <c r="H46" s="22" t="s">
        <v>10</v>
      </c>
      <c r="I46" s="23"/>
    </row>
    <row r="47" spans="1:9" s="24" customFormat="1" x14ac:dyDescent="0.25">
      <c r="A47" s="30"/>
      <c r="B47" s="31"/>
      <c r="C47" s="31"/>
      <c r="D47" s="31"/>
      <c r="E47" s="32"/>
      <c r="F47" s="43">
        <f t="shared" si="1"/>
        <v>0</v>
      </c>
      <c r="G47" s="15">
        <f t="shared" si="0"/>
        <v>0</v>
      </c>
      <c r="H47" s="22" t="s">
        <v>10</v>
      </c>
      <c r="I47" s="23"/>
    </row>
    <row r="48" spans="1:9" s="24" customFormat="1" x14ac:dyDescent="0.25">
      <c r="A48" s="30"/>
      <c r="B48" s="31"/>
      <c r="C48" s="31"/>
      <c r="D48" s="31"/>
      <c r="E48" s="32"/>
      <c r="F48" s="43">
        <f t="shared" si="1"/>
        <v>0</v>
      </c>
      <c r="G48" s="15">
        <f t="shared" si="0"/>
        <v>0</v>
      </c>
      <c r="H48" s="22" t="s">
        <v>10</v>
      </c>
      <c r="I48" s="23"/>
    </row>
    <row r="49" spans="1:9" s="24" customFormat="1" x14ac:dyDescent="0.25">
      <c r="A49" s="30"/>
      <c r="B49" s="31"/>
      <c r="C49" s="31"/>
      <c r="D49" s="31"/>
      <c r="E49" s="32"/>
      <c r="F49" s="43">
        <f t="shared" si="1"/>
        <v>0</v>
      </c>
      <c r="G49" s="15">
        <f t="shared" si="0"/>
        <v>0</v>
      </c>
      <c r="H49" s="22" t="s">
        <v>10</v>
      </c>
      <c r="I49" s="23"/>
    </row>
    <row r="50" spans="1:9" s="24" customFormat="1" x14ac:dyDescent="0.25">
      <c r="A50" s="30"/>
      <c r="B50" s="31"/>
      <c r="C50" s="31"/>
      <c r="D50" s="31"/>
      <c r="E50" s="32"/>
      <c r="F50" s="43">
        <f t="shared" si="1"/>
        <v>0</v>
      </c>
      <c r="G50" s="15">
        <f t="shared" si="0"/>
        <v>0</v>
      </c>
      <c r="H50" s="22" t="s">
        <v>10</v>
      </c>
      <c r="I50" s="23"/>
    </row>
    <row r="51" spans="1:9" s="24" customFormat="1" x14ac:dyDescent="0.25">
      <c r="A51" s="30"/>
      <c r="B51" s="31"/>
      <c r="C51" s="31"/>
      <c r="D51" s="31"/>
      <c r="E51" s="32"/>
      <c r="F51" s="43">
        <f t="shared" si="1"/>
        <v>0</v>
      </c>
      <c r="G51" s="15">
        <f t="shared" si="0"/>
        <v>0</v>
      </c>
      <c r="H51" s="22" t="s">
        <v>10</v>
      </c>
      <c r="I51" s="23"/>
    </row>
    <row r="52" spans="1:9" s="24" customFormat="1" x14ac:dyDescent="0.25">
      <c r="A52" s="30"/>
      <c r="B52" s="31"/>
      <c r="C52" s="31"/>
      <c r="D52" s="31"/>
      <c r="E52" s="32"/>
      <c r="F52" s="43">
        <f t="shared" si="1"/>
        <v>0</v>
      </c>
      <c r="G52" s="15">
        <f t="shared" si="0"/>
        <v>0</v>
      </c>
      <c r="H52" s="22" t="s">
        <v>10</v>
      </c>
      <c r="I52" s="23"/>
    </row>
    <row r="53" spans="1:9" s="24" customFormat="1" x14ac:dyDescent="0.25">
      <c r="A53" s="30"/>
      <c r="B53" s="31"/>
      <c r="C53" s="31"/>
      <c r="D53" s="31"/>
      <c r="E53" s="32"/>
      <c r="F53" s="43">
        <f t="shared" si="1"/>
        <v>0</v>
      </c>
      <c r="G53" s="15">
        <f t="shared" si="0"/>
        <v>0</v>
      </c>
      <c r="H53" s="22" t="s">
        <v>10</v>
      </c>
      <c r="I53" s="23"/>
    </row>
    <row r="54" spans="1:9" s="24" customFormat="1" x14ac:dyDescent="0.25">
      <c r="A54" s="30"/>
      <c r="B54" s="31"/>
      <c r="C54" s="31"/>
      <c r="D54" s="31"/>
      <c r="E54" s="32"/>
      <c r="F54" s="43">
        <f t="shared" si="1"/>
        <v>0</v>
      </c>
      <c r="G54" s="15">
        <f t="shared" si="0"/>
        <v>0</v>
      </c>
      <c r="H54" s="22" t="s">
        <v>10</v>
      </c>
      <c r="I54" s="23"/>
    </row>
    <row r="55" spans="1:9" s="24" customFormat="1" x14ac:dyDescent="0.25">
      <c r="A55" s="30"/>
      <c r="B55" s="31"/>
      <c r="C55" s="31"/>
      <c r="D55" s="31"/>
      <c r="E55" s="32"/>
      <c r="F55" s="43">
        <f t="shared" si="1"/>
        <v>0</v>
      </c>
      <c r="G55" s="15">
        <f t="shared" si="0"/>
        <v>0</v>
      </c>
      <c r="H55" s="22" t="s">
        <v>10</v>
      </c>
      <c r="I55" s="23"/>
    </row>
    <row r="56" spans="1:9" s="24" customFormat="1" x14ac:dyDescent="0.25">
      <c r="A56" s="30"/>
      <c r="B56" s="31"/>
      <c r="C56" s="31"/>
      <c r="D56" s="31"/>
      <c r="E56" s="32"/>
      <c r="F56" s="43">
        <f t="shared" si="1"/>
        <v>0</v>
      </c>
      <c r="G56" s="15">
        <f t="shared" si="0"/>
        <v>0</v>
      </c>
      <c r="H56" s="22" t="s">
        <v>10</v>
      </c>
      <c r="I56" s="23"/>
    </row>
    <row r="57" spans="1:9" s="24" customFormat="1" x14ac:dyDescent="0.25">
      <c r="A57" s="30"/>
      <c r="B57" s="31"/>
      <c r="C57" s="31"/>
      <c r="D57" s="31"/>
      <c r="E57" s="32"/>
      <c r="F57" s="43">
        <f t="shared" si="1"/>
        <v>0</v>
      </c>
      <c r="G57" s="15">
        <f t="shared" si="0"/>
        <v>0</v>
      </c>
      <c r="H57" s="22" t="s">
        <v>10</v>
      </c>
      <c r="I57" s="23"/>
    </row>
    <row r="58" spans="1:9" s="24" customFormat="1" x14ac:dyDescent="0.25">
      <c r="A58" s="30"/>
      <c r="B58" s="31"/>
      <c r="C58" s="31"/>
      <c r="D58" s="31"/>
      <c r="E58" s="32"/>
      <c r="F58" s="43">
        <f t="shared" si="1"/>
        <v>0</v>
      </c>
      <c r="G58" s="15">
        <f t="shared" si="0"/>
        <v>0</v>
      </c>
      <c r="H58" s="22" t="s">
        <v>10</v>
      </c>
      <c r="I58" s="23"/>
    </row>
    <row r="59" spans="1:9" s="24" customFormat="1" x14ac:dyDescent="0.25">
      <c r="A59" s="30"/>
      <c r="B59" s="31"/>
      <c r="C59" s="31"/>
      <c r="D59" s="31"/>
      <c r="E59" s="32"/>
      <c r="F59" s="43">
        <f t="shared" si="1"/>
        <v>0</v>
      </c>
      <c r="G59" s="15">
        <f t="shared" si="0"/>
        <v>0</v>
      </c>
      <c r="H59" s="22" t="s">
        <v>10</v>
      </c>
      <c r="I59" s="23"/>
    </row>
    <row r="60" spans="1:9" s="24" customFormat="1" x14ac:dyDescent="0.25">
      <c r="A60" s="30"/>
      <c r="B60" s="31"/>
      <c r="C60" s="31"/>
      <c r="D60" s="31"/>
      <c r="E60" s="32"/>
      <c r="F60" s="43">
        <f t="shared" si="1"/>
        <v>0</v>
      </c>
      <c r="G60" s="15">
        <f t="shared" si="0"/>
        <v>0</v>
      </c>
      <c r="H60" s="22" t="s">
        <v>10</v>
      </c>
      <c r="I60" s="23"/>
    </row>
    <row r="61" spans="1:9" s="24" customFormat="1" x14ac:dyDescent="0.25">
      <c r="A61" s="30"/>
      <c r="B61" s="31"/>
      <c r="C61" s="31"/>
      <c r="D61" s="31"/>
      <c r="E61" s="32"/>
      <c r="F61" s="43">
        <f t="shared" si="1"/>
        <v>0</v>
      </c>
      <c r="G61" s="15">
        <f t="shared" si="0"/>
        <v>0</v>
      </c>
      <c r="H61" s="22" t="s">
        <v>10</v>
      </c>
      <c r="I61" s="23"/>
    </row>
    <row r="62" spans="1:9" s="24" customFormat="1" x14ac:dyDescent="0.25">
      <c r="A62" s="30"/>
      <c r="B62" s="31"/>
      <c r="C62" s="31"/>
      <c r="D62" s="31"/>
      <c r="E62" s="32"/>
      <c r="F62" s="43">
        <f t="shared" si="1"/>
        <v>0</v>
      </c>
      <c r="G62" s="15">
        <f t="shared" si="0"/>
        <v>0</v>
      </c>
      <c r="H62" s="22" t="s">
        <v>10</v>
      </c>
      <c r="I62" s="23"/>
    </row>
    <row r="63" spans="1:9" s="24" customFormat="1" x14ac:dyDescent="0.25">
      <c r="A63" s="30"/>
      <c r="B63" s="31"/>
      <c r="C63" s="31"/>
      <c r="D63" s="31"/>
      <c r="E63" s="32"/>
      <c r="F63" s="43">
        <f t="shared" si="1"/>
        <v>0</v>
      </c>
      <c r="G63" s="15">
        <f t="shared" si="0"/>
        <v>0</v>
      </c>
      <c r="H63" s="22" t="s">
        <v>10</v>
      </c>
      <c r="I63" s="23"/>
    </row>
    <row r="64" spans="1:9" s="24" customFormat="1" x14ac:dyDescent="0.25">
      <c r="A64" s="30"/>
      <c r="B64" s="31"/>
      <c r="C64" s="31"/>
      <c r="D64" s="31"/>
      <c r="E64" s="28"/>
      <c r="F64" s="43">
        <f t="shared" si="1"/>
        <v>0</v>
      </c>
      <c r="G64" s="15">
        <f t="shared" si="0"/>
        <v>0</v>
      </c>
      <c r="H64" s="22" t="s">
        <v>10</v>
      </c>
      <c r="I64" s="23"/>
    </row>
    <row r="65" spans="1:9" s="24" customFormat="1" x14ac:dyDescent="0.25">
      <c r="A65" s="30"/>
      <c r="B65" s="31"/>
      <c r="C65" s="31"/>
      <c r="D65" s="31"/>
      <c r="E65" s="32"/>
      <c r="F65" s="43">
        <f t="shared" si="1"/>
        <v>0</v>
      </c>
      <c r="G65" s="15">
        <f t="shared" si="0"/>
        <v>0</v>
      </c>
      <c r="H65" s="22" t="s">
        <v>10</v>
      </c>
      <c r="I65" s="23"/>
    </row>
    <row r="66" spans="1:9" s="24" customFormat="1" x14ac:dyDescent="0.25">
      <c r="A66" s="30"/>
      <c r="B66" s="31"/>
      <c r="C66" s="31"/>
      <c r="D66" s="31"/>
      <c r="E66" s="32"/>
      <c r="F66" s="43">
        <f t="shared" si="1"/>
        <v>0</v>
      </c>
      <c r="G66" s="15">
        <f t="shared" si="0"/>
        <v>0</v>
      </c>
      <c r="H66" s="22" t="s">
        <v>10</v>
      </c>
      <c r="I66" s="23"/>
    </row>
    <row r="67" spans="1:9" s="24" customFormat="1" x14ac:dyDescent="0.25">
      <c r="A67" s="30"/>
      <c r="B67" s="31"/>
      <c r="C67" s="31"/>
      <c r="D67" s="31"/>
      <c r="E67" s="32"/>
      <c r="F67" s="43">
        <f t="shared" si="1"/>
        <v>0</v>
      </c>
      <c r="G67" s="15">
        <f t="shared" si="0"/>
        <v>0</v>
      </c>
      <c r="H67" s="22" t="s">
        <v>10</v>
      </c>
      <c r="I67" s="23"/>
    </row>
    <row r="68" spans="1:9" s="24" customFormat="1" x14ac:dyDescent="0.25">
      <c r="A68" s="30"/>
      <c r="B68" s="31"/>
      <c r="C68" s="31"/>
      <c r="D68" s="31"/>
      <c r="E68" s="32"/>
      <c r="F68" s="43">
        <f t="shared" si="1"/>
        <v>0</v>
      </c>
      <c r="G68" s="15">
        <f t="shared" si="0"/>
        <v>0</v>
      </c>
      <c r="H68" s="22" t="s">
        <v>10</v>
      </c>
      <c r="I68" s="23"/>
    </row>
    <row r="69" spans="1:9" s="24" customFormat="1" x14ac:dyDescent="0.25">
      <c r="A69" s="30"/>
      <c r="B69" s="31"/>
      <c r="C69" s="31"/>
      <c r="D69" s="31"/>
      <c r="E69" s="32"/>
      <c r="F69" s="43">
        <f t="shared" si="1"/>
        <v>0</v>
      </c>
      <c r="G69" s="15">
        <f t="shared" si="0"/>
        <v>0</v>
      </c>
      <c r="H69" s="22" t="s">
        <v>10</v>
      </c>
      <c r="I69" s="27"/>
    </row>
    <row r="70" spans="1:9" s="24" customFormat="1" x14ac:dyDescent="0.25">
      <c r="A70" s="30"/>
      <c r="B70" s="31"/>
      <c r="C70" s="31"/>
      <c r="D70" s="31"/>
      <c r="E70" s="32"/>
      <c r="F70" s="43">
        <f t="shared" si="1"/>
        <v>0</v>
      </c>
      <c r="G70" s="15">
        <f t="shared" si="0"/>
        <v>0</v>
      </c>
      <c r="H70" s="22" t="s">
        <v>10</v>
      </c>
      <c r="I70" s="27"/>
    </row>
    <row r="71" spans="1:9" s="24" customFormat="1" x14ac:dyDescent="0.25">
      <c r="A71" s="30"/>
      <c r="B71" s="31"/>
      <c r="C71" s="31"/>
      <c r="D71" s="31"/>
      <c r="E71" s="32"/>
      <c r="F71" s="43">
        <f t="shared" si="1"/>
        <v>0</v>
      </c>
      <c r="G71" s="15">
        <f t="shared" si="0"/>
        <v>0</v>
      </c>
      <c r="H71" s="22" t="s">
        <v>10</v>
      </c>
      <c r="I71" s="27"/>
    </row>
    <row r="72" spans="1:9" s="24" customFormat="1" x14ac:dyDescent="0.25">
      <c r="A72" s="30"/>
      <c r="B72" s="31"/>
      <c r="C72" s="31"/>
      <c r="D72" s="31"/>
      <c r="E72" s="32"/>
      <c r="F72" s="43">
        <f t="shared" si="1"/>
        <v>0</v>
      </c>
      <c r="G72" s="15">
        <f t="shared" si="0"/>
        <v>0</v>
      </c>
      <c r="H72" s="22" t="s">
        <v>10</v>
      </c>
      <c r="I72" s="27"/>
    </row>
    <row r="73" spans="1:9" s="24" customFormat="1" x14ac:dyDescent="0.25">
      <c r="A73" s="30"/>
      <c r="B73" s="31"/>
      <c r="C73" s="31"/>
      <c r="D73" s="31"/>
      <c r="E73" s="32"/>
      <c r="F73" s="43">
        <f t="shared" ref="F73:F102" si="2">E73*0.16</f>
        <v>0</v>
      </c>
      <c r="G73" s="15">
        <f t="shared" ref="G73:G114" si="3">E73+F73</f>
        <v>0</v>
      </c>
      <c r="H73" s="22" t="s">
        <v>10</v>
      </c>
      <c r="I73" s="27"/>
    </row>
    <row r="74" spans="1:9" s="24" customFormat="1" x14ac:dyDescent="0.25">
      <c r="A74" s="30"/>
      <c r="B74" s="31"/>
      <c r="C74" s="31"/>
      <c r="D74" s="31"/>
      <c r="E74" s="32"/>
      <c r="F74" s="43">
        <f t="shared" si="2"/>
        <v>0</v>
      </c>
      <c r="G74" s="15">
        <f t="shared" si="3"/>
        <v>0</v>
      </c>
      <c r="H74" s="22" t="s">
        <v>10</v>
      </c>
      <c r="I74" s="27"/>
    </row>
    <row r="75" spans="1:9" s="24" customFormat="1" x14ac:dyDescent="0.25">
      <c r="A75" s="30"/>
      <c r="B75" s="31"/>
      <c r="C75" s="31"/>
      <c r="D75" s="31"/>
      <c r="E75" s="32"/>
      <c r="F75" s="43">
        <f t="shared" si="2"/>
        <v>0</v>
      </c>
      <c r="G75" s="15">
        <f t="shared" si="3"/>
        <v>0</v>
      </c>
      <c r="H75" s="22" t="s">
        <v>10</v>
      </c>
      <c r="I75" s="27"/>
    </row>
    <row r="76" spans="1:9" s="24" customFormat="1" x14ac:dyDescent="0.25">
      <c r="A76" s="30"/>
      <c r="B76" s="31"/>
      <c r="C76" s="31"/>
      <c r="D76" s="31"/>
      <c r="E76" s="32"/>
      <c r="F76" s="43">
        <f t="shared" si="2"/>
        <v>0</v>
      </c>
      <c r="G76" s="15">
        <f t="shared" si="3"/>
        <v>0</v>
      </c>
      <c r="H76" s="22" t="s">
        <v>10</v>
      </c>
      <c r="I76" s="27"/>
    </row>
    <row r="77" spans="1:9" s="24" customFormat="1" x14ac:dyDescent="0.25">
      <c r="A77" s="30"/>
      <c r="B77" s="31"/>
      <c r="C77" s="31"/>
      <c r="D77" s="31"/>
      <c r="E77" s="32"/>
      <c r="F77" s="43">
        <f t="shared" si="2"/>
        <v>0</v>
      </c>
      <c r="G77" s="15">
        <f t="shared" si="3"/>
        <v>0</v>
      </c>
      <c r="H77" s="22" t="s">
        <v>10</v>
      </c>
      <c r="I77" s="27"/>
    </row>
    <row r="78" spans="1:9" s="24" customFormat="1" x14ac:dyDescent="0.25">
      <c r="A78" s="30"/>
      <c r="B78" s="31"/>
      <c r="C78" s="31"/>
      <c r="D78" s="31"/>
      <c r="E78" s="32"/>
      <c r="F78" s="43">
        <f t="shared" si="2"/>
        <v>0</v>
      </c>
      <c r="G78" s="15">
        <f t="shared" si="3"/>
        <v>0</v>
      </c>
      <c r="H78" s="22" t="s">
        <v>10</v>
      </c>
      <c r="I78" s="27"/>
    </row>
    <row r="79" spans="1:9" s="24" customFormat="1" x14ac:dyDescent="0.25">
      <c r="A79" s="30"/>
      <c r="B79" s="31"/>
      <c r="C79" s="31"/>
      <c r="D79" s="31"/>
      <c r="E79" s="32"/>
      <c r="F79" s="43">
        <f t="shared" si="2"/>
        <v>0</v>
      </c>
      <c r="G79" s="15">
        <f t="shared" si="3"/>
        <v>0</v>
      </c>
      <c r="H79" s="22" t="s">
        <v>10</v>
      </c>
      <c r="I79" s="27"/>
    </row>
    <row r="80" spans="1:9" s="24" customFormat="1" x14ac:dyDescent="0.25">
      <c r="A80" s="30"/>
      <c r="B80" s="31"/>
      <c r="C80" s="31"/>
      <c r="D80" s="31"/>
      <c r="E80" s="32"/>
      <c r="F80" s="43">
        <f t="shared" si="2"/>
        <v>0</v>
      </c>
      <c r="G80" s="15">
        <f t="shared" si="3"/>
        <v>0</v>
      </c>
      <c r="H80" s="22" t="s">
        <v>10</v>
      </c>
      <c r="I80" s="27"/>
    </row>
    <row r="81" spans="1:9" s="24" customFormat="1" x14ac:dyDescent="0.25">
      <c r="A81" s="30"/>
      <c r="B81" s="31"/>
      <c r="C81" s="31"/>
      <c r="D81" s="31"/>
      <c r="E81" s="32"/>
      <c r="F81" s="43">
        <f t="shared" si="2"/>
        <v>0</v>
      </c>
      <c r="G81" s="15">
        <f t="shared" si="3"/>
        <v>0</v>
      </c>
      <c r="H81" s="22" t="s">
        <v>10</v>
      </c>
      <c r="I81" s="27"/>
    </row>
    <row r="82" spans="1:9" s="24" customFormat="1" x14ac:dyDescent="0.25">
      <c r="A82" s="30"/>
      <c r="B82" s="31"/>
      <c r="C82" s="31"/>
      <c r="D82" s="31"/>
      <c r="E82" s="32"/>
      <c r="F82" s="43">
        <f t="shared" si="2"/>
        <v>0</v>
      </c>
      <c r="G82" s="15">
        <f t="shared" si="3"/>
        <v>0</v>
      </c>
      <c r="H82" s="22" t="s">
        <v>10</v>
      </c>
      <c r="I82" s="27"/>
    </row>
    <row r="83" spans="1:9" s="24" customFormat="1" x14ac:dyDescent="0.25">
      <c r="A83" s="30"/>
      <c r="B83" s="31"/>
      <c r="C83" s="31"/>
      <c r="D83" s="31"/>
      <c r="E83" s="32"/>
      <c r="F83" s="43">
        <f t="shared" si="2"/>
        <v>0</v>
      </c>
      <c r="G83" s="15">
        <f t="shared" si="3"/>
        <v>0</v>
      </c>
      <c r="H83" s="22" t="s">
        <v>10</v>
      </c>
      <c r="I83" s="27"/>
    </row>
    <row r="84" spans="1:9" s="24" customFormat="1" x14ac:dyDescent="0.25">
      <c r="A84" s="30"/>
      <c r="B84" s="31"/>
      <c r="C84" s="31"/>
      <c r="D84" s="31"/>
      <c r="E84" s="32"/>
      <c r="F84" s="43">
        <f t="shared" si="2"/>
        <v>0</v>
      </c>
      <c r="G84" s="15">
        <f t="shared" si="3"/>
        <v>0</v>
      </c>
      <c r="H84" s="22" t="s">
        <v>10</v>
      </c>
      <c r="I84" s="27"/>
    </row>
    <row r="85" spans="1:9" s="24" customFormat="1" x14ac:dyDescent="0.25">
      <c r="A85" s="30"/>
      <c r="B85" s="31"/>
      <c r="C85" s="31"/>
      <c r="D85" s="31"/>
      <c r="E85" s="32"/>
      <c r="F85" s="43">
        <f t="shared" si="2"/>
        <v>0</v>
      </c>
      <c r="G85" s="15">
        <f t="shared" si="3"/>
        <v>0</v>
      </c>
      <c r="H85" s="22" t="s">
        <v>10</v>
      </c>
      <c r="I85" s="27"/>
    </row>
    <row r="86" spans="1:9" s="24" customFormat="1" x14ac:dyDescent="0.25">
      <c r="A86" s="30"/>
      <c r="B86" s="31"/>
      <c r="C86" s="31"/>
      <c r="D86" s="31"/>
      <c r="E86" s="32"/>
      <c r="F86" s="43">
        <f t="shared" si="2"/>
        <v>0</v>
      </c>
      <c r="G86" s="15">
        <f t="shared" si="3"/>
        <v>0</v>
      </c>
      <c r="H86" s="22" t="s">
        <v>10</v>
      </c>
      <c r="I86" s="27"/>
    </row>
    <row r="87" spans="1:9" s="24" customFormat="1" x14ac:dyDescent="0.25">
      <c r="A87" s="30"/>
      <c r="B87" s="31"/>
      <c r="C87" s="31"/>
      <c r="D87" s="31"/>
      <c r="E87" s="32"/>
      <c r="F87" s="43">
        <f t="shared" si="2"/>
        <v>0</v>
      </c>
      <c r="G87" s="15">
        <f t="shared" si="3"/>
        <v>0</v>
      </c>
      <c r="H87" s="22" t="s">
        <v>10</v>
      </c>
      <c r="I87" s="27"/>
    </row>
    <row r="88" spans="1:9" s="24" customFormat="1" x14ac:dyDescent="0.25">
      <c r="A88" s="30"/>
      <c r="B88" s="31"/>
      <c r="C88" s="31"/>
      <c r="D88" s="31"/>
      <c r="E88" s="32"/>
      <c r="F88" s="43">
        <f t="shared" si="2"/>
        <v>0</v>
      </c>
      <c r="G88" s="15">
        <f t="shared" si="3"/>
        <v>0</v>
      </c>
      <c r="H88" s="22" t="s">
        <v>10</v>
      </c>
      <c r="I88" s="27"/>
    </row>
    <row r="89" spans="1:9" s="24" customFormat="1" x14ac:dyDescent="0.25">
      <c r="A89" s="30"/>
      <c r="B89" s="31"/>
      <c r="C89" s="31"/>
      <c r="D89" s="31"/>
      <c r="E89" s="32"/>
      <c r="F89" s="43">
        <f t="shared" si="2"/>
        <v>0</v>
      </c>
      <c r="G89" s="15">
        <f t="shared" si="3"/>
        <v>0</v>
      </c>
      <c r="H89" s="22" t="s">
        <v>10</v>
      </c>
      <c r="I89" s="27"/>
    </row>
    <row r="90" spans="1:9" s="24" customFormat="1" x14ac:dyDescent="0.25">
      <c r="A90" s="30"/>
      <c r="B90" s="31"/>
      <c r="C90" s="31"/>
      <c r="D90" s="31"/>
      <c r="E90" s="32"/>
      <c r="F90" s="43">
        <f t="shared" si="2"/>
        <v>0</v>
      </c>
      <c r="G90" s="15">
        <f t="shared" si="3"/>
        <v>0</v>
      </c>
      <c r="H90" s="22" t="s">
        <v>10</v>
      </c>
      <c r="I90" s="27"/>
    </row>
    <row r="91" spans="1:9" s="24" customFormat="1" x14ac:dyDescent="0.25">
      <c r="A91" s="30"/>
      <c r="B91" s="31"/>
      <c r="C91" s="31"/>
      <c r="D91" s="31"/>
      <c r="E91" s="32"/>
      <c r="F91" s="43">
        <f t="shared" si="2"/>
        <v>0</v>
      </c>
      <c r="G91" s="15">
        <f t="shared" si="3"/>
        <v>0</v>
      </c>
      <c r="H91" s="22" t="s">
        <v>10</v>
      </c>
      <c r="I91" s="27"/>
    </row>
    <row r="92" spans="1:9" s="24" customFormat="1" x14ac:dyDescent="0.25">
      <c r="A92" s="30"/>
      <c r="B92" s="31"/>
      <c r="C92" s="31"/>
      <c r="D92" s="31"/>
      <c r="E92" s="32"/>
      <c r="F92" s="43">
        <f t="shared" si="2"/>
        <v>0</v>
      </c>
      <c r="G92" s="15">
        <f t="shared" si="3"/>
        <v>0</v>
      </c>
      <c r="H92" s="22" t="s">
        <v>10</v>
      </c>
      <c r="I92" s="27"/>
    </row>
    <row r="93" spans="1:9" s="24" customFormat="1" x14ac:dyDescent="0.25">
      <c r="A93" s="30"/>
      <c r="B93" s="31"/>
      <c r="C93" s="31"/>
      <c r="D93" s="31"/>
      <c r="E93" s="32"/>
      <c r="F93" s="43">
        <f t="shared" si="2"/>
        <v>0</v>
      </c>
      <c r="G93" s="15">
        <f t="shared" si="3"/>
        <v>0</v>
      </c>
      <c r="H93" s="22" t="s">
        <v>10</v>
      </c>
      <c r="I93" s="27"/>
    </row>
    <row r="94" spans="1:9" s="24" customFormat="1" x14ac:dyDescent="0.25">
      <c r="A94" s="30"/>
      <c r="B94" s="31"/>
      <c r="C94" s="31"/>
      <c r="D94" s="31"/>
      <c r="E94" s="32"/>
      <c r="F94" s="43">
        <f t="shared" si="2"/>
        <v>0</v>
      </c>
      <c r="G94" s="15">
        <f t="shared" si="3"/>
        <v>0</v>
      </c>
      <c r="H94" s="22" t="s">
        <v>10</v>
      </c>
      <c r="I94" s="27"/>
    </row>
    <row r="95" spans="1:9" s="24" customFormat="1" x14ac:dyDescent="0.25">
      <c r="A95" s="30"/>
      <c r="B95" s="31"/>
      <c r="C95" s="31"/>
      <c r="D95" s="31"/>
      <c r="E95" s="32"/>
      <c r="F95" s="43">
        <f t="shared" si="2"/>
        <v>0</v>
      </c>
      <c r="G95" s="15">
        <f t="shared" si="3"/>
        <v>0</v>
      </c>
      <c r="H95" s="22" t="s">
        <v>10</v>
      </c>
      <c r="I95" s="27"/>
    </row>
    <row r="96" spans="1:9" s="24" customFormat="1" x14ac:dyDescent="0.25">
      <c r="A96" s="30"/>
      <c r="B96" s="31"/>
      <c r="C96" s="31"/>
      <c r="D96" s="31"/>
      <c r="E96" s="32"/>
      <c r="F96" s="43">
        <f t="shared" si="2"/>
        <v>0</v>
      </c>
      <c r="G96" s="15">
        <f t="shared" si="3"/>
        <v>0</v>
      </c>
      <c r="H96" s="22" t="s">
        <v>10</v>
      </c>
      <c r="I96" s="27"/>
    </row>
    <row r="97" spans="1:9" s="24" customFormat="1" x14ac:dyDescent="0.25">
      <c r="A97" s="30"/>
      <c r="B97" s="31"/>
      <c r="C97" s="31"/>
      <c r="D97" s="31"/>
      <c r="E97" s="32"/>
      <c r="F97" s="43">
        <f t="shared" si="2"/>
        <v>0</v>
      </c>
      <c r="G97" s="15">
        <f t="shared" si="3"/>
        <v>0</v>
      </c>
      <c r="H97" s="22" t="s">
        <v>10</v>
      </c>
      <c r="I97" s="27"/>
    </row>
    <row r="98" spans="1:9" s="24" customFormat="1" x14ac:dyDescent="0.25">
      <c r="A98" s="30"/>
      <c r="B98" s="31"/>
      <c r="C98" s="31"/>
      <c r="D98" s="31"/>
      <c r="E98" s="32"/>
      <c r="F98" s="43">
        <f t="shared" si="2"/>
        <v>0</v>
      </c>
      <c r="G98" s="15">
        <f t="shared" si="3"/>
        <v>0</v>
      </c>
      <c r="H98" s="22" t="s">
        <v>10</v>
      </c>
      <c r="I98" s="27"/>
    </row>
    <row r="99" spans="1:9" s="24" customFormat="1" x14ac:dyDescent="0.25">
      <c r="A99" s="30"/>
      <c r="B99" s="31"/>
      <c r="C99" s="31"/>
      <c r="D99" s="31"/>
      <c r="E99" s="32"/>
      <c r="F99" s="43">
        <f t="shared" si="2"/>
        <v>0</v>
      </c>
      <c r="G99" s="15">
        <f t="shared" si="3"/>
        <v>0</v>
      </c>
      <c r="H99" s="22" t="s">
        <v>10</v>
      </c>
      <c r="I99" s="27"/>
    </row>
    <row r="100" spans="1:9" s="24" customFormat="1" x14ac:dyDescent="0.25">
      <c r="A100" s="30"/>
      <c r="B100" s="31"/>
      <c r="C100" s="31"/>
      <c r="D100" s="31"/>
      <c r="E100" s="31"/>
      <c r="F100" s="43">
        <f t="shared" si="2"/>
        <v>0</v>
      </c>
      <c r="G100" s="15">
        <f t="shared" si="3"/>
        <v>0</v>
      </c>
      <c r="H100" s="22" t="s">
        <v>10</v>
      </c>
      <c r="I100" s="27"/>
    </row>
    <row r="101" spans="1:9" s="24" customFormat="1" x14ac:dyDescent="0.25">
      <c r="A101" s="30"/>
      <c r="B101" s="31"/>
      <c r="C101" s="31"/>
      <c r="D101" s="31"/>
      <c r="E101" s="32"/>
      <c r="F101" s="43">
        <f t="shared" si="2"/>
        <v>0</v>
      </c>
      <c r="G101" s="15">
        <f t="shared" si="3"/>
        <v>0</v>
      </c>
      <c r="H101" s="22" t="s">
        <v>10</v>
      </c>
      <c r="I101" s="27"/>
    </row>
    <row r="102" spans="1:9" s="24" customFormat="1" x14ac:dyDescent="0.25">
      <c r="A102" s="30"/>
      <c r="B102" s="31"/>
      <c r="C102" s="31"/>
      <c r="D102" s="31"/>
      <c r="E102" s="32"/>
      <c r="F102" s="43">
        <f t="shared" si="2"/>
        <v>0</v>
      </c>
      <c r="G102" s="15">
        <f t="shared" si="3"/>
        <v>0</v>
      </c>
      <c r="H102" s="22" t="s">
        <v>10</v>
      </c>
      <c r="I102" s="27"/>
    </row>
    <row r="103" spans="1:9" s="24" customFormat="1" x14ac:dyDescent="0.25">
      <c r="A103" s="30"/>
      <c r="B103" s="31"/>
      <c r="C103" s="31"/>
      <c r="D103" s="31"/>
      <c r="E103" s="32"/>
      <c r="F103" s="43"/>
      <c r="G103" s="15">
        <f t="shared" si="3"/>
        <v>0</v>
      </c>
      <c r="H103" s="29"/>
      <c r="I103" s="27"/>
    </row>
    <row r="104" spans="1:9" s="24" customFormat="1" x14ac:dyDescent="0.25">
      <c r="A104" s="30"/>
      <c r="B104" s="31"/>
      <c r="C104" s="31"/>
      <c r="D104" s="31"/>
      <c r="E104" s="32"/>
      <c r="F104" s="43"/>
      <c r="G104" s="15">
        <f t="shared" si="3"/>
        <v>0</v>
      </c>
      <c r="H104" s="29"/>
      <c r="I104" s="27"/>
    </row>
    <row r="105" spans="1:9" s="24" customFormat="1" x14ac:dyDescent="0.25">
      <c r="A105" s="30"/>
      <c r="B105" s="31"/>
      <c r="C105" s="31"/>
      <c r="D105" s="31"/>
      <c r="E105" s="32"/>
      <c r="F105" s="43"/>
      <c r="G105" s="15">
        <f t="shared" si="3"/>
        <v>0</v>
      </c>
      <c r="H105" s="29"/>
      <c r="I105" s="27"/>
    </row>
    <row r="106" spans="1:9" s="24" customFormat="1" x14ac:dyDescent="0.25">
      <c r="A106" s="30"/>
      <c r="B106" s="31"/>
      <c r="C106" s="31"/>
      <c r="D106" s="31"/>
      <c r="E106" s="32"/>
      <c r="F106" s="43"/>
      <c r="G106" s="15">
        <f t="shared" si="3"/>
        <v>0</v>
      </c>
      <c r="H106" s="29"/>
      <c r="I106" s="27"/>
    </row>
    <row r="107" spans="1:9" s="24" customFormat="1" x14ac:dyDescent="0.25">
      <c r="A107" s="30"/>
      <c r="B107" s="31"/>
      <c r="C107" s="31"/>
      <c r="D107" s="31"/>
      <c r="E107" s="32"/>
      <c r="F107" s="43"/>
      <c r="G107" s="15">
        <f t="shared" si="3"/>
        <v>0</v>
      </c>
      <c r="H107" s="29"/>
      <c r="I107" s="27"/>
    </row>
    <row r="108" spans="1:9" s="24" customFormat="1" x14ac:dyDescent="0.25">
      <c r="A108" s="30"/>
      <c r="B108" s="31"/>
      <c r="C108" s="31"/>
      <c r="D108" s="31"/>
      <c r="E108" s="32"/>
      <c r="F108" s="43"/>
      <c r="G108" s="15">
        <f t="shared" si="3"/>
        <v>0</v>
      </c>
      <c r="H108" s="29"/>
      <c r="I108" s="27"/>
    </row>
    <row r="109" spans="1:9" s="24" customFormat="1" x14ac:dyDescent="0.25">
      <c r="A109" s="30"/>
      <c r="B109" s="31"/>
      <c r="C109" s="31"/>
      <c r="D109" s="31"/>
      <c r="E109" s="32"/>
      <c r="F109" s="43"/>
      <c r="G109" s="15">
        <f t="shared" si="3"/>
        <v>0</v>
      </c>
      <c r="H109" s="29"/>
      <c r="I109" s="27"/>
    </row>
    <row r="110" spans="1:9" s="24" customFormat="1" x14ac:dyDescent="0.25">
      <c r="A110" s="30"/>
      <c r="B110" s="31"/>
      <c r="C110" s="31"/>
      <c r="D110" s="31"/>
      <c r="E110" s="32"/>
      <c r="F110" s="43"/>
      <c r="G110" s="15">
        <f t="shared" si="3"/>
        <v>0</v>
      </c>
      <c r="H110" s="29"/>
      <c r="I110" s="27"/>
    </row>
    <row r="111" spans="1:9" s="24" customFormat="1" x14ac:dyDescent="0.25">
      <c r="A111" s="30"/>
      <c r="B111" s="31"/>
      <c r="C111" s="31"/>
      <c r="D111" s="31"/>
      <c r="E111" s="32"/>
      <c r="F111" s="43"/>
      <c r="G111" s="15">
        <f t="shared" si="3"/>
        <v>0</v>
      </c>
      <c r="H111" s="29"/>
      <c r="I111" s="27"/>
    </row>
    <row r="112" spans="1:9" s="24" customFormat="1" x14ac:dyDescent="0.25">
      <c r="A112" s="30"/>
      <c r="B112" s="31"/>
      <c r="C112" s="31"/>
      <c r="D112" s="31"/>
      <c r="E112" s="32"/>
      <c r="F112" s="43"/>
      <c r="G112" s="15">
        <f t="shared" si="3"/>
        <v>0</v>
      </c>
      <c r="H112" s="29"/>
      <c r="I112" s="27"/>
    </row>
    <row r="113" spans="1:9" s="24" customFormat="1" x14ac:dyDescent="0.25">
      <c r="A113" s="30"/>
      <c r="B113" s="31"/>
      <c r="C113" s="31"/>
      <c r="D113" s="31"/>
      <c r="E113" s="32"/>
      <c r="F113" s="33"/>
      <c r="G113" s="15">
        <f t="shared" si="3"/>
        <v>0</v>
      </c>
      <c r="H113" s="29"/>
      <c r="I113" s="27"/>
    </row>
    <row r="114" spans="1:9" s="19" customFormat="1" x14ac:dyDescent="0.25">
      <c r="A114" s="34"/>
      <c r="B114" s="35"/>
      <c r="C114" s="35"/>
      <c r="D114" s="35"/>
      <c r="E114" s="36"/>
      <c r="F114" s="37">
        <f t="shared" ref="F114" si="4">E114*0.16</f>
        <v>0</v>
      </c>
      <c r="G114" s="37">
        <f t="shared" si="3"/>
        <v>0</v>
      </c>
      <c r="H114" s="38"/>
      <c r="I114" s="39"/>
    </row>
    <row r="117" spans="1:9" x14ac:dyDescent="0.25">
      <c r="E117" s="40">
        <f>SUM(E9:E116)</f>
        <v>6525.3799999999992</v>
      </c>
      <c r="F117" s="40">
        <f>SUM(F9:F116)</f>
        <v>996.06079999999997</v>
      </c>
      <c r="G117" s="40">
        <f>SUM(G9:G116)</f>
        <v>7521.4408000000003</v>
      </c>
    </row>
  </sheetData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</vt:lpstr>
      <vt:lpstr>FEBRERO</vt:lpstr>
      <vt:lpstr>MARZO</vt:lpstr>
      <vt:lpstr>ABRIL</vt:lpstr>
      <vt:lpstr>MAYO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2019-12-09T19:24:14Z</cp:lastPrinted>
  <dcterms:created xsi:type="dcterms:W3CDTF">2019-12-03T21:42:16Z</dcterms:created>
  <dcterms:modified xsi:type="dcterms:W3CDTF">2019-12-09T23:07:53Z</dcterms:modified>
</cp:coreProperties>
</file>